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SIMS Rep1" sheetId="1" r:id="rId1"/>
    <sheet name="SIMS Rep2" sheetId="2" r:id="rId2"/>
    <sheet name="SIMS Rep 1&amp;2" sheetId="3" r:id="rId3"/>
  </sheets>
  <definedNames/>
  <calcPr fullCalcOnLoad="1"/>
</workbook>
</file>

<file path=xl/sharedStrings.xml><?xml version="1.0" encoding="utf-8"?>
<sst xmlns="http://schemas.openxmlformats.org/spreadsheetml/2006/main" count="2070" uniqueCount="245">
  <si>
    <t>1st</t>
  </si>
  <si>
    <t>2nd</t>
  </si>
  <si>
    <t>3rd</t>
  </si>
  <si>
    <t>A1</t>
  </si>
  <si>
    <t>B1</t>
  </si>
  <si>
    <t>B2</t>
  </si>
  <si>
    <t>A2</t>
  </si>
  <si>
    <t>Block</t>
  </si>
  <si>
    <t>Panelist 1</t>
  </si>
  <si>
    <t>»»» P1 add'l</t>
  </si>
  <si>
    <t>Panelist 2</t>
  </si>
  <si>
    <t>»»» P2 add'l</t>
  </si>
  <si>
    <t>Panelist 3</t>
  </si>
  <si>
    <t>»»» P3 add'l</t>
  </si>
  <si>
    <t>Panelist 4</t>
  </si>
  <si>
    <t>»»» P4 add'l</t>
  </si>
  <si>
    <t>Panelist 5</t>
  </si>
  <si>
    <t>»»» P5 add'l</t>
  </si>
  <si>
    <t>Panelist 6</t>
  </si>
  <si>
    <t>»»» P6 add'l</t>
  </si>
  <si>
    <t>Panelist 7</t>
  </si>
  <si>
    <t>»»» P7 add'l</t>
  </si>
  <si>
    <t>Panelist 8</t>
  </si>
  <si>
    <t>»»» P8 add'l</t>
  </si>
  <si>
    <t>Panelist 9</t>
  </si>
  <si>
    <t>»»» P9 add'l</t>
  </si>
  <si>
    <t>Panelist 10</t>
  </si>
  <si>
    <t>»»» P10 add'l</t>
  </si>
  <si>
    <t>Panelist 11</t>
  </si>
  <si>
    <t>»»» P11 add'l</t>
  </si>
  <si>
    <t>Panelist 12</t>
  </si>
  <si>
    <t>»»» P12 add'l</t>
  </si>
  <si>
    <t>Panelist 13</t>
  </si>
  <si>
    <t>»»» P13 add'l</t>
  </si>
  <si>
    <t>Panelist 14</t>
  </si>
  <si>
    <t>»»» P14 add'l</t>
  </si>
  <si>
    <t>Panelist 15</t>
  </si>
  <si>
    <t>»»» P15 add'l</t>
  </si>
  <si>
    <t>Panelist 16</t>
  </si>
  <si>
    <t>»»» P16 add'l</t>
  </si>
  <si>
    <t>Panelist 17</t>
  </si>
  <si>
    <t>»»» P17 add'l</t>
  </si>
  <si>
    <t>Panelist 18</t>
  </si>
  <si>
    <t>»»» P18 add'l</t>
  </si>
  <si>
    <t>Panelist 19</t>
  </si>
  <si>
    <t>»»» P19 add'l</t>
  </si>
  <si>
    <t>Panelist 20</t>
  </si>
  <si>
    <t>»»» P20 add'l</t>
  </si>
  <si>
    <t>Panelist 21</t>
  </si>
  <si>
    <t>»»» P21 add'l</t>
  </si>
  <si>
    <t>Panelist 22</t>
  </si>
  <si>
    <t>»»» P22 add'l</t>
  </si>
  <si>
    <t>Panelist 23</t>
  </si>
  <si>
    <t>»»» P23 add'l</t>
  </si>
  <si>
    <t>Panelist 24</t>
  </si>
  <si>
    <t>»»» P24 add'l</t>
  </si>
  <si>
    <t>Panelist 25</t>
  </si>
  <si>
    <t>»»» P25 add'l</t>
  </si>
  <si>
    <t>Panelist 26</t>
  </si>
  <si>
    <t>»»» P26 add'l</t>
  </si>
  <si>
    <t>Panelist 27</t>
  </si>
  <si>
    <t>»»» P27 add'l</t>
  </si>
  <si>
    <t>Panelist 28</t>
  </si>
  <si>
    <t>»»» P28 add'l</t>
  </si>
  <si>
    <t>Panelist 29</t>
  </si>
  <si>
    <t>»»» P29 add'l</t>
  </si>
  <si>
    <t>Panelist 30</t>
  </si>
  <si>
    <t>»»» P30 add'l</t>
  </si>
  <si>
    <t>Panelist 31</t>
  </si>
  <si>
    <t>»»» P31 add'l</t>
  </si>
  <si>
    <t>Panelist 32</t>
  </si>
  <si>
    <t>»»» P32 add'l</t>
  </si>
  <si>
    <t>Panelist 33</t>
  </si>
  <si>
    <t>»»» P33 add'l</t>
  </si>
  <si>
    <t>Panelist 34</t>
  </si>
  <si>
    <t>»»» P34 add'l</t>
  </si>
  <si>
    <t>Panelist 35</t>
  </si>
  <si>
    <t>»»» P35 add'l</t>
  </si>
  <si>
    <t>Panelist 36</t>
  </si>
  <si>
    <t>»»» P36 add'l</t>
  </si>
  <si>
    <t>Panelist 37</t>
  </si>
  <si>
    <t>»»» P37 add'l</t>
  </si>
  <si>
    <t>Panelist 38</t>
  </si>
  <si>
    <t>»»» P38 add'l</t>
  </si>
  <si>
    <t>Panelist 39</t>
  </si>
  <si>
    <t>»»» P39 add'l</t>
  </si>
  <si>
    <t>Panelist 40</t>
  </si>
  <si>
    <t>»»» P40 add'l</t>
  </si>
  <si>
    <t>Panelist 41</t>
  </si>
  <si>
    <t>»»» P41 add'l</t>
  </si>
  <si>
    <t>Panelist 42</t>
  </si>
  <si>
    <t>»»» P42 add'l</t>
  </si>
  <si>
    <t>Panelist 43</t>
  </si>
  <si>
    <t>»»» P43 add'l</t>
  </si>
  <si>
    <t>Panelist 44</t>
  </si>
  <si>
    <t>»»» P44 add'l</t>
  </si>
  <si>
    <t>Panelist 45</t>
  </si>
  <si>
    <t>»»» P45 add'l</t>
  </si>
  <si>
    <t>Panelist 46</t>
  </si>
  <si>
    <t>»»» P46 add'l</t>
  </si>
  <si>
    <t>Panelist 47</t>
  </si>
  <si>
    <t>»»» P47 add'l</t>
  </si>
  <si>
    <t>Panelist 48</t>
  </si>
  <si>
    <t>»»» P48 add'l</t>
  </si>
  <si>
    <t>Panelist 49</t>
  </si>
  <si>
    <t>»»» P49 add'l</t>
  </si>
  <si>
    <t>Panelist 50</t>
  </si>
  <si>
    <t>»»» P50 add'l</t>
  </si>
  <si>
    <t>Panelist 51</t>
  </si>
  <si>
    <t>»»» P51 add'l</t>
  </si>
  <si>
    <t>Panelist 52</t>
  </si>
  <si>
    <t>»»» P52 add'l</t>
  </si>
  <si>
    <t>Panelist 53</t>
  </si>
  <si>
    <t>»»» P53 add'l</t>
  </si>
  <si>
    <t>Panelist 54</t>
  </si>
  <si>
    <t>»»» P54 add'l</t>
  </si>
  <si>
    <t>Panelist 55</t>
  </si>
  <si>
    <t>»»» P55 add'l</t>
  </si>
  <si>
    <t>Panelist 56</t>
  </si>
  <si>
    <t>»»» P56 add'l</t>
  </si>
  <si>
    <t>Panelist 57</t>
  </si>
  <si>
    <t>»»» P57 add'l</t>
  </si>
  <si>
    <t>Panelist 58</t>
  </si>
  <si>
    <t>»»» P58 add'l</t>
  </si>
  <si>
    <t>Panelist 59</t>
  </si>
  <si>
    <t>»»» P59 add'l</t>
  </si>
  <si>
    <t>Panelist 60</t>
  </si>
  <si>
    <t>»»» P60 add'l</t>
  </si>
  <si>
    <t>Panelist 61</t>
  </si>
  <si>
    <t>»»» P61 add'l</t>
  </si>
  <si>
    <t>Panelist 62</t>
  </si>
  <si>
    <t>»»» P62 add'l</t>
  </si>
  <si>
    <t>Panelist 63</t>
  </si>
  <si>
    <t>»»» P63 add'l</t>
  </si>
  <si>
    <t>Panelist 64</t>
  </si>
  <si>
    <t>»»» P64 add'l</t>
  </si>
  <si>
    <t>Panelist 65</t>
  </si>
  <si>
    <t>»»» P65 add'l</t>
  </si>
  <si>
    <t>Panelist 66</t>
  </si>
  <si>
    <t>»»» P66 add'l</t>
  </si>
  <si>
    <t>Panelist 67</t>
  </si>
  <si>
    <t>»»» P67 add'l</t>
  </si>
  <si>
    <t>Panelist 68</t>
  </si>
  <si>
    <t>»»» P68 add'l</t>
  </si>
  <si>
    <t>Panelist 69</t>
  </si>
  <si>
    <t>»»» P69 add'l</t>
  </si>
  <si>
    <t>Panelist 70</t>
  </si>
  <si>
    <t>»»» P70 add'l</t>
  </si>
  <si>
    <t>Panelist 71</t>
  </si>
  <si>
    <t>»»» P71 add'l</t>
  </si>
  <si>
    <t>Panelist 72</t>
  </si>
  <si>
    <t>»»» P72 add'l</t>
  </si>
  <si>
    <t>Panelist 73</t>
  </si>
  <si>
    <t>»»» P73 add'l</t>
  </si>
  <si>
    <t>Panelist 74</t>
  </si>
  <si>
    <t>»»» P74 add'l</t>
  </si>
  <si>
    <t>Panelist 75</t>
  </si>
  <si>
    <t>»»» P75 add'l</t>
  </si>
  <si>
    <t>Panelist 76</t>
  </si>
  <si>
    <t>»»» P76 add'l</t>
  </si>
  <si>
    <t>Panelist 77</t>
  </si>
  <si>
    <t>»»» P77 add'l</t>
  </si>
  <si>
    <t>Panelist 78</t>
  </si>
  <si>
    <t>»»» P78 add'l</t>
  </si>
  <si>
    <t>Panelist 79</t>
  </si>
  <si>
    <t>»»» P79 add'l</t>
  </si>
  <si>
    <t>Panelist 80</t>
  </si>
  <si>
    <t>»»» P80 add'l</t>
  </si>
  <si>
    <t>BC odd correct</t>
  </si>
  <si>
    <t>By T.Carr design,</t>
  </si>
  <si>
    <t xml:space="preserve">  Strikethru Freq Counts</t>
  </si>
  <si>
    <t>Freq Counts (Cols O-Q)</t>
  </si>
  <si>
    <t>Freq Counts (Cols J-L)</t>
  </si>
  <si>
    <t>Freq Counts (Cols E-F)</t>
  </si>
  <si>
    <t>R2</t>
  </si>
  <si>
    <t>REP 2</t>
  </si>
  <si>
    <t>BC Sample 1</t>
  </si>
  <si>
    <t>BC Sample 2</t>
  </si>
  <si>
    <t>R2 S1</t>
  </si>
  <si>
    <t>R2 S2</t>
  </si>
  <si>
    <t>R1 S1</t>
  </si>
  <si>
    <t>R1 S2</t>
  </si>
  <si>
    <t>REP 1 &amp; 2</t>
  </si>
  <si>
    <t>Freq Counts (Cols E-H)</t>
  </si>
  <si>
    <t>REP 1</t>
  </si>
  <si>
    <t>R1</t>
  </si>
  <si>
    <t>Validating blocks of six, s/b all = 6.</t>
  </si>
  <si>
    <t>SIMS Triangle Plan</t>
  </si>
  <si>
    <t>Positions frequency</t>
  </si>
  <si>
    <t>SIMS Software Disc Triangle Blinding Codes</t>
  </si>
  <si>
    <t>Only modify the 4 cells above.</t>
  </si>
  <si>
    <t>Panelist 81</t>
  </si>
  <si>
    <t>»»» P81 add'l</t>
  </si>
  <si>
    <t>Panelist 82</t>
  </si>
  <si>
    <t>»»» P82 add'l</t>
  </si>
  <si>
    <t>Panelist 83</t>
  </si>
  <si>
    <t>»»» P83 add'l</t>
  </si>
  <si>
    <t>Panelist 84</t>
  </si>
  <si>
    <t>»»» P84 add'l</t>
  </si>
  <si>
    <t>Panelist 85</t>
  </si>
  <si>
    <t>»»» P85 add'l</t>
  </si>
  <si>
    <t>Panelist 86</t>
  </si>
  <si>
    <t>»»» P86 add'l</t>
  </si>
  <si>
    <t>Panelist 87</t>
  </si>
  <si>
    <t>»»» P87 add'l</t>
  </si>
  <si>
    <t>Panelist 88</t>
  </si>
  <si>
    <t>»»» P88 add'l</t>
  </si>
  <si>
    <t>Panelist 89</t>
  </si>
  <si>
    <t>»»» P89 add'l</t>
  </si>
  <si>
    <t>Panelist 90</t>
  </si>
  <si>
    <t>»»» P90 add'l</t>
  </si>
  <si>
    <t>Panelist 91</t>
  </si>
  <si>
    <t>»»» P91 add'l</t>
  </si>
  <si>
    <t>Panelist 92</t>
  </si>
  <si>
    <t>»»» P92 add'l</t>
  </si>
  <si>
    <t>Panelist 93</t>
  </si>
  <si>
    <t>»»» P93 add'l</t>
  </si>
  <si>
    <t>Panelist 94</t>
  </si>
  <si>
    <t>»»» P94 add'l</t>
  </si>
  <si>
    <t>Panelist 95</t>
  </si>
  <si>
    <t>»»» P95 add'l</t>
  </si>
  <si>
    <t>Panelist 96</t>
  </si>
  <si>
    <t>»»» P96 add'l</t>
  </si>
  <si>
    <t>3rd 6 blocks BCs from 1st 6, swap the strikethrus</t>
  </si>
  <si>
    <t>4th 6 blocks BCs from 2nd 6, swap the strikethrus</t>
  </si>
  <si>
    <t>That’s 24 unique BC blocks thru 1st 24.</t>
  </si>
  <si>
    <t>Repeat below.</t>
  </si>
  <si>
    <t>2nd 6 blocks BCs from 1st 6, BCs reversed</t>
  </si>
  <si>
    <t xml:space="preserve">    (s/b all 72s = 288)</t>
  </si>
  <si>
    <t xml:space="preserve">  (s/b all 24s = 96)</t>
  </si>
  <si>
    <t xml:space="preserve">  (s/b all 48s = 192)</t>
  </si>
  <si>
    <t>Strikethru frequency</t>
  </si>
  <si>
    <t>BC Odd correct frequency</t>
  </si>
  <si>
    <t>Do not modify the 4 cells above. See Sheet 1.</t>
  </si>
  <si>
    <t>File:</t>
  </si>
  <si>
    <t>SIMS_Software_Triangle_Blinding_Codes_AABB_from_AABB_1Pull_2Reps.xls</t>
  </si>
  <si>
    <t>Rep 2, Shift 6 blocks</t>
  </si>
  <si>
    <t>1st 6 blocks BCs from 4C2 Cochran &amp; Coch</t>
  </si>
  <si>
    <t>AA</t>
  </si>
  <si>
    <t>BB</t>
  </si>
  <si>
    <t xml:space="preserve">If #Name? seen above </t>
  </si>
  <si>
    <t xml:space="preserve"> then enable macros</t>
  </si>
  <si>
    <t xml:space="preserve"> not critical</t>
  </si>
  <si>
    <t xml:space="preserve">    (s/b all 96s = 384)</t>
  </si>
  <si>
    <t xml:space="preserve">    (s/b all 192s = 768)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</si>
</sst>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i/>
      <strike/>
      <sz val="9"/>
      <name val="Arial"/>
      <family val="2"/>
    </font>
    <font>
      <i/>
      <strike/>
      <sz val="10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 quotePrefix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0" fontId="0" fillId="0" borderId="0" xfId="0" applyNumberFormat="1" applyBorder="1" applyAlignment="1" applyProtection="1">
      <alignment horizontal="right"/>
      <protection locked="0"/>
    </xf>
    <xf numFmtId="0" fontId="7" fillId="0" borderId="19" xfId="57" applyNumberFormat="1" applyFont="1" applyBorder="1" applyAlignment="1" applyProtection="1">
      <alignment horizontal="center"/>
      <protection locked="0"/>
    </xf>
    <xf numFmtId="0" fontId="7" fillId="0" borderId="20" xfId="57" applyNumberFormat="1" applyFont="1" applyFill="1" applyBorder="1" applyAlignment="1" applyProtection="1">
      <alignment horizontal="center"/>
      <protection locked="0"/>
    </xf>
    <xf numFmtId="0" fontId="7" fillId="0" borderId="21" xfId="57" applyNumberFormat="1" applyFont="1" applyBorder="1" applyAlignment="1" applyProtection="1">
      <alignment horizontal="center"/>
      <protection locked="0"/>
    </xf>
    <xf numFmtId="0" fontId="7" fillId="0" borderId="22" xfId="57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1" fillId="32" borderId="24" xfId="0" applyFont="1" applyFill="1" applyBorder="1" applyAlignment="1" applyProtection="1">
      <alignment horizontal="left" vertical="top" wrapText="1"/>
      <protection/>
    </xf>
    <xf numFmtId="0" fontId="7" fillId="33" borderId="25" xfId="57" applyNumberFormat="1" applyFont="1" applyFill="1" applyBorder="1" applyAlignment="1" applyProtection="1">
      <alignment horizontal="center"/>
      <protection/>
    </xf>
    <xf numFmtId="0" fontId="7" fillId="33" borderId="26" xfId="57" applyNumberFormat="1" applyFont="1" applyFill="1" applyBorder="1" applyAlignment="1" applyProtection="1">
      <alignment horizontal="center"/>
      <protection/>
    </xf>
    <xf numFmtId="0" fontId="7" fillId="33" borderId="27" xfId="57" applyNumberFormat="1" applyFont="1" applyFill="1" applyBorder="1" applyAlignment="1" applyProtection="1">
      <alignment horizontal="center"/>
      <protection/>
    </xf>
    <xf numFmtId="0" fontId="7" fillId="33" borderId="28" xfId="57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57" fillId="32" borderId="10" xfId="59" applyFont="1" applyFill="1" applyBorder="1" applyAlignment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33" borderId="21" xfId="57" applyNumberFormat="1" applyFont="1" applyFill="1" applyBorder="1" applyAlignment="1" applyProtection="1">
      <alignment horizontal="center"/>
      <protection locked="0"/>
    </xf>
    <xf numFmtId="0" fontId="7" fillId="33" borderId="22" xfId="57" applyNumberFormat="1" applyFont="1" applyFill="1" applyBorder="1" applyAlignment="1" applyProtection="1">
      <alignment horizontal="center"/>
      <protection locked="0"/>
    </xf>
    <xf numFmtId="0" fontId="7" fillId="33" borderId="19" xfId="57" applyNumberFormat="1" applyFont="1" applyFill="1" applyBorder="1" applyAlignment="1" applyProtection="1">
      <alignment horizontal="center"/>
      <protection locked="0"/>
    </xf>
    <xf numFmtId="0" fontId="7" fillId="33" borderId="20" xfId="57" applyNumberFormat="1" applyFont="1" applyFill="1" applyBorder="1" applyAlignment="1" applyProtection="1">
      <alignment horizontal="center"/>
      <protection locked="0"/>
    </xf>
    <xf numFmtId="0" fontId="7" fillId="33" borderId="29" xfId="57" applyNumberFormat="1" applyFont="1" applyFill="1" applyBorder="1" applyAlignment="1" applyProtection="1">
      <alignment horizontal="center"/>
      <protection locked="0"/>
    </xf>
    <xf numFmtId="0" fontId="7" fillId="33" borderId="30" xfId="57" applyNumberFormat="1" applyFont="1" applyFill="1" applyBorder="1" applyAlignment="1" applyProtection="1">
      <alignment horizontal="center"/>
      <protection locked="0"/>
    </xf>
    <xf numFmtId="0" fontId="7" fillId="33" borderId="31" xfId="57" applyNumberFormat="1" applyFont="1" applyFill="1" applyBorder="1" applyAlignment="1" applyProtection="1">
      <alignment horizontal="center"/>
      <protection/>
    </xf>
    <xf numFmtId="0" fontId="7" fillId="33" borderId="32" xfId="57" applyNumberFormat="1" applyFont="1" applyFill="1" applyBorder="1" applyAlignment="1" applyProtection="1">
      <alignment horizontal="center"/>
      <protection/>
    </xf>
    <xf numFmtId="0" fontId="5" fillId="32" borderId="3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Border="1" applyAlignment="1" applyProtection="1">
      <alignment vertical="top"/>
      <protection locked="0"/>
    </xf>
    <xf numFmtId="0" fontId="58" fillId="0" borderId="19" xfId="0" applyNumberFormat="1" applyFont="1" applyBorder="1" applyAlignment="1" applyProtection="1">
      <alignment horizontal="center" vertical="center"/>
      <protection locked="0"/>
    </xf>
    <xf numFmtId="0" fontId="58" fillId="0" borderId="20" xfId="0" applyNumberFormat="1" applyFont="1" applyBorder="1" applyAlignment="1" applyProtection="1">
      <alignment horizontal="center" vertical="center"/>
      <protection locked="0"/>
    </xf>
    <xf numFmtId="0" fontId="58" fillId="0" borderId="29" xfId="0" applyNumberFormat="1" applyFont="1" applyBorder="1" applyAlignment="1" applyProtection="1">
      <alignment horizontal="center" vertical="center"/>
      <protection locked="0"/>
    </xf>
    <xf numFmtId="0" fontId="58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49" fontId="4" fillId="35" borderId="21" xfId="0" applyNumberFormat="1" applyFont="1" applyFill="1" applyBorder="1" applyAlignment="1" applyProtection="1">
      <alignment horizontal="center" vertical="center" wrapText="1"/>
      <protection/>
    </xf>
    <xf numFmtId="49" fontId="4" fillId="35" borderId="22" xfId="0" applyNumberFormat="1" applyFont="1" applyFill="1" applyBorder="1" applyAlignment="1" applyProtection="1">
      <alignment horizontal="center" vertical="center" wrapText="1"/>
      <protection/>
    </xf>
    <xf numFmtId="49" fontId="4" fillId="35" borderId="29" xfId="0" applyNumberFormat="1" applyFont="1" applyFill="1" applyBorder="1" applyAlignment="1" applyProtection="1">
      <alignment horizontal="center" vertical="center" wrapText="1"/>
      <protection/>
    </xf>
    <xf numFmtId="49" fontId="4" fillId="35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2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7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F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4" width="18.421875" style="2" customWidth="1"/>
    <col min="5" max="6" width="16.7109375" style="2" customWidth="1"/>
    <col min="7" max="7" width="11.7109375" style="2" customWidth="1"/>
    <col min="8" max="8" width="6.7109375" style="28" customWidth="1"/>
    <col min="9" max="9" width="6.28125" style="3" customWidth="1"/>
    <col min="10" max="12" width="7.7109375" style="3" customWidth="1"/>
    <col min="13" max="13" width="6.7109375" style="2" customWidth="1"/>
    <col min="14" max="14" width="6.28125" style="3" customWidth="1"/>
    <col min="15" max="17" width="7.7109375" style="3" customWidth="1"/>
    <col min="18" max="18" width="9.140625" style="63" customWidth="1"/>
    <col min="19" max="16384" width="9.140625" style="2" customWidth="1"/>
  </cols>
  <sheetData>
    <row r="1" spans="1:10" ht="12.75" customHeight="1">
      <c r="A1" s="44">
        <v>101</v>
      </c>
      <c r="B1" s="45">
        <v>201</v>
      </c>
      <c r="E1" s="88" t="s">
        <v>238</v>
      </c>
      <c r="F1" s="88" t="s">
        <v>239</v>
      </c>
      <c r="I1" s="86" t="s">
        <v>234</v>
      </c>
      <c r="J1" s="85" t="s">
        <v>235</v>
      </c>
    </row>
    <row r="2" spans="1:2" ht="12.75" customHeight="1" thickBot="1">
      <c r="A2" s="46">
        <v>102</v>
      </c>
      <c r="B2" s="47">
        <v>202</v>
      </c>
    </row>
    <row r="3" spans="1:2" ht="12.75" customHeight="1">
      <c r="A3" s="74"/>
      <c r="B3" s="75"/>
    </row>
    <row r="4" spans="1:17" ht="12.75" customHeight="1">
      <c r="A4" s="72"/>
      <c r="B4" s="73"/>
      <c r="D4" s="97" t="s">
        <v>189</v>
      </c>
      <c r="E4" s="98"/>
      <c r="F4" s="99"/>
      <c r="H4" s="66"/>
      <c r="I4" s="95" t="s">
        <v>187</v>
      </c>
      <c r="J4" s="95"/>
      <c r="K4" s="95"/>
      <c r="L4" s="95"/>
      <c r="M4" s="96" t="s">
        <v>185</v>
      </c>
      <c r="N4" s="95" t="s">
        <v>187</v>
      </c>
      <c r="O4" s="95"/>
      <c r="P4" s="95"/>
      <c r="Q4" s="95"/>
    </row>
    <row r="5" spans="1:17" ht="12.75" customHeight="1">
      <c r="A5" s="72"/>
      <c r="B5" s="73"/>
      <c r="D5" s="100"/>
      <c r="E5" s="101"/>
      <c r="F5" s="102"/>
      <c r="H5" s="107" t="s">
        <v>168</v>
      </c>
      <c r="I5" s="95"/>
      <c r="J5" s="95"/>
      <c r="K5" s="95"/>
      <c r="L5" s="95"/>
      <c r="M5" s="96"/>
      <c r="N5" s="95"/>
      <c r="O5" s="95"/>
      <c r="P5" s="95"/>
      <c r="Q5" s="95"/>
    </row>
    <row r="6" spans="1:17" ht="12.75" customHeight="1" thickBot="1">
      <c r="A6" s="76"/>
      <c r="B6" s="77"/>
      <c r="D6" s="8"/>
      <c r="E6" s="51" t="s">
        <v>176</v>
      </c>
      <c r="F6" s="51" t="s">
        <v>177</v>
      </c>
      <c r="G6" s="7"/>
      <c r="H6" s="107"/>
      <c r="I6" s="38" t="s">
        <v>7</v>
      </c>
      <c r="J6" s="38" t="s">
        <v>0</v>
      </c>
      <c r="K6" s="38" t="s">
        <v>1</v>
      </c>
      <c r="L6" s="38" t="s">
        <v>2</v>
      </c>
      <c r="M6" s="7"/>
      <c r="N6" s="38" t="s">
        <v>7</v>
      </c>
      <c r="O6" s="38" t="s">
        <v>0</v>
      </c>
      <c r="P6" s="38" t="s">
        <v>1</v>
      </c>
      <c r="Q6" s="38" t="s">
        <v>2</v>
      </c>
    </row>
    <row r="7" spans="1:20" ht="12.75" customHeight="1">
      <c r="A7" s="103" t="s">
        <v>190</v>
      </c>
      <c r="B7" s="104"/>
      <c r="D7" s="9" t="s">
        <v>8</v>
      </c>
      <c r="E7" s="35">
        <f ca="1">INDIRECT(IF(LEFT($O7,1)="A",$O7,IF(LEFT($P7,1)="A",$P7,IF(LEFT($Q7,1)="A",$Q7,"?"))))</f>
        <v>101</v>
      </c>
      <c r="F7" s="35">
        <f ca="1">INDIRECT(IF(LEFT($O7,1)="B",$O7,IF(LEFT($P7,1)="B",$P7,IF(LEFT($Q7,1)="B",$Q7,"?"))))</f>
        <v>201</v>
      </c>
      <c r="G7" s="7"/>
      <c r="H7" s="27">
        <f>K7</f>
        <v>201</v>
      </c>
      <c r="I7" s="10">
        <v>1</v>
      </c>
      <c r="J7" s="11">
        <f ca="1">INDIRECT($O7)</f>
        <v>101</v>
      </c>
      <c r="K7" s="11">
        <f ca="1">INDIRECT($P7)</f>
        <v>201</v>
      </c>
      <c r="L7" s="12">
        <f ca="1">INDIRECT($Q7)</f>
        <v>102</v>
      </c>
      <c r="M7" s="84">
        <v>121</v>
      </c>
      <c r="N7" s="10">
        <v>1</v>
      </c>
      <c r="O7" s="13" t="s">
        <v>3</v>
      </c>
      <c r="P7" s="13" t="s">
        <v>4</v>
      </c>
      <c r="Q7" s="14" t="s">
        <v>6</v>
      </c>
      <c r="R7" s="64" t="s">
        <v>5</v>
      </c>
      <c r="S7" s="81"/>
      <c r="T7" s="81"/>
    </row>
    <row r="8" spans="1:22" ht="12.75" customHeight="1">
      <c r="A8" s="103"/>
      <c r="B8" s="104"/>
      <c r="D8" s="9" t="s">
        <v>9</v>
      </c>
      <c r="E8" s="35">
        <f ca="1">INDIRECT(IF(AND(LEFT($O7,1)=LEFT($P7,1),LEFT($P7,1)="A"),$P7,IF(LEFT($O7,1)=LEFT($P7,1),$R7,IF(LEFT($R7,1)="A",$R7,$Q7))))</f>
        <v>102</v>
      </c>
      <c r="F8" s="58">
        <f ca="1">INDIRECT(IF(AND(LEFT($O7,1)=LEFT($P7,1),LEFT($P7,1)="B"),$P7,IF(LEFT($O7,1)=LEFT($P7,1),$R7,IF(LEFT($R7,1)="B",$R7,$Q7))))</f>
        <v>202</v>
      </c>
      <c r="G8" s="7"/>
      <c r="H8" s="27"/>
      <c r="I8" s="15"/>
      <c r="J8" s="16"/>
      <c r="K8" s="16"/>
      <c r="L8" s="17"/>
      <c r="M8" s="84"/>
      <c r="N8" s="15"/>
      <c r="O8" s="18"/>
      <c r="P8" s="18"/>
      <c r="Q8" s="19"/>
      <c r="R8" s="64"/>
      <c r="S8" s="81"/>
      <c r="T8" s="82"/>
      <c r="U8" s="18"/>
      <c r="V8" s="18"/>
    </row>
    <row r="9" spans="1:22" ht="12.75" customHeight="1">
      <c r="A9" s="103"/>
      <c r="B9" s="104"/>
      <c r="D9" s="9" t="s">
        <v>10</v>
      </c>
      <c r="E9" s="35">
        <f ca="1">INDIRECT(IF(LEFT($O9,1)="A",$O9,IF(LEFT($P9,1)="A",$P9,IF(LEFT($Q9,1)="A",$Q9,"?"))))</f>
        <v>101</v>
      </c>
      <c r="F9" s="35">
        <f ca="1">INDIRECT(IF(LEFT($O9,1)="B",$O9,IF(LEFT($P9,1)="B",$P9,IF(LEFT($Q9,1)="B",$Q9,"?"))))</f>
        <v>201</v>
      </c>
      <c r="G9" s="7"/>
      <c r="H9" s="27">
        <f>K9</f>
        <v>101</v>
      </c>
      <c r="I9" s="15">
        <v>2</v>
      </c>
      <c r="J9" s="16">
        <f ca="1">INDIRECT($O9)</f>
        <v>201</v>
      </c>
      <c r="K9" s="16">
        <f ca="1">INDIRECT($P9)</f>
        <v>101</v>
      </c>
      <c r="L9" s="17">
        <f ca="1">INDIRECT($Q9)</f>
        <v>202</v>
      </c>
      <c r="M9" s="84">
        <v>212</v>
      </c>
      <c r="N9" s="15">
        <v>2</v>
      </c>
      <c r="O9" s="18" t="s">
        <v>4</v>
      </c>
      <c r="P9" s="18" t="s">
        <v>3</v>
      </c>
      <c r="Q9" s="19" t="s">
        <v>5</v>
      </c>
      <c r="R9" s="64" t="s">
        <v>6</v>
      </c>
      <c r="S9" s="81"/>
      <c r="T9" s="82"/>
      <c r="U9" s="18"/>
      <c r="V9" s="18"/>
    </row>
    <row r="10" spans="1:22" ht="12.75" customHeight="1" thickBot="1">
      <c r="A10" s="105"/>
      <c r="B10" s="106"/>
      <c r="D10" s="9" t="s">
        <v>11</v>
      </c>
      <c r="E10" s="58">
        <f ca="1">INDIRECT(IF(AND(LEFT($O9,1)=LEFT($P9,1),LEFT($P9,1)="A"),$P9,IF(LEFT($O9,1)=LEFT($P9,1),$R9,IF(LEFT($R9,1)="A",$R9,$Q9))))</f>
        <v>102</v>
      </c>
      <c r="F10" s="35">
        <f ca="1">INDIRECT(IF(AND(LEFT($O9,1)=LEFT($P9,1),LEFT($P9,1)="B"),$P9,IF(LEFT($O9,1)=LEFT($P9,1),$R9,IF(LEFT($R9,1)="B",$R9,$Q9))))</f>
        <v>202</v>
      </c>
      <c r="G10" s="7"/>
      <c r="H10" s="27"/>
      <c r="I10" s="15"/>
      <c r="J10" s="16"/>
      <c r="K10" s="16"/>
      <c r="L10" s="17"/>
      <c r="M10" s="84"/>
      <c r="N10" s="15"/>
      <c r="O10" s="18"/>
      <c r="P10" s="18"/>
      <c r="Q10" s="19"/>
      <c r="R10" s="64"/>
      <c r="S10" s="81"/>
      <c r="T10" s="82"/>
      <c r="U10" s="18"/>
      <c r="V10" s="18"/>
    </row>
    <row r="11" spans="4:22" ht="12.75" customHeight="1">
      <c r="D11" s="9" t="s">
        <v>12</v>
      </c>
      <c r="E11" s="35">
        <f ca="1">INDIRECT(IF(LEFT($O11,1)="A",$O11,IF(LEFT($P11,1)="A",$P11,IF(LEFT($Q11,1)="A",$Q11,"?"))))</f>
        <v>101</v>
      </c>
      <c r="F11" s="35">
        <f ca="1">INDIRECT(IF(LEFT($O11,1)="B",$O11,IF(LEFT($P11,1)="B",$P11,IF(LEFT($Q11,1)="B",$Q11,"?"))))</f>
        <v>201</v>
      </c>
      <c r="G11" s="7"/>
      <c r="H11" s="27">
        <f>L11</f>
        <v>201</v>
      </c>
      <c r="I11" s="15">
        <v>3</v>
      </c>
      <c r="J11" s="16">
        <f ca="1">INDIRECT($O11)</f>
        <v>101</v>
      </c>
      <c r="K11" s="16">
        <f ca="1">INDIRECT($P11)</f>
        <v>102</v>
      </c>
      <c r="L11" s="17">
        <f ca="1">INDIRECT($Q11)</f>
        <v>201</v>
      </c>
      <c r="M11" s="84">
        <v>112</v>
      </c>
      <c r="N11" s="15">
        <v>3</v>
      </c>
      <c r="O11" s="18" t="s">
        <v>3</v>
      </c>
      <c r="P11" s="18" t="s">
        <v>6</v>
      </c>
      <c r="Q11" s="19" t="s">
        <v>4</v>
      </c>
      <c r="R11" s="64" t="s">
        <v>5</v>
      </c>
      <c r="S11" s="81"/>
      <c r="T11" s="81" t="s">
        <v>237</v>
      </c>
      <c r="U11" s="18"/>
      <c r="V11" s="18"/>
    </row>
    <row r="12" spans="4:22" ht="12.75">
      <c r="D12" s="9" t="s">
        <v>13</v>
      </c>
      <c r="E12" s="35">
        <f ca="1">INDIRECT(IF(AND(LEFT($O11,1)=LEFT($P11,1),LEFT($P11,1)="A"),$P11,IF(LEFT($O11,1)=LEFT($P11,1),$R11,IF(LEFT($R11,1)="A",$R11,$Q11))))</f>
        <v>102</v>
      </c>
      <c r="F12" s="58">
        <f ca="1">INDIRECT(IF(AND(LEFT($O11,1)=LEFT($P11,1),LEFT($P11,1)="B"),$P11,IF(LEFT($O11,1)=LEFT($P11,1),$R11,IF(LEFT($R11,1)="B",$R11,$Q11))))</f>
        <v>202</v>
      </c>
      <c r="G12" s="7"/>
      <c r="H12" s="27"/>
      <c r="I12" s="15"/>
      <c r="J12" s="16"/>
      <c r="K12" s="16"/>
      <c r="L12" s="17"/>
      <c r="M12" s="84"/>
      <c r="N12" s="15"/>
      <c r="O12" s="18"/>
      <c r="P12" s="18"/>
      <c r="Q12" s="19"/>
      <c r="R12" s="64"/>
      <c r="S12" s="81"/>
      <c r="T12" s="82"/>
      <c r="U12" s="18"/>
      <c r="V12" s="18"/>
    </row>
    <row r="13" spans="4:20" ht="13.5" thickBot="1">
      <c r="D13" s="9" t="s">
        <v>14</v>
      </c>
      <c r="E13" s="35">
        <f ca="1">INDIRECT(IF(LEFT($O13,1)="A",$O13,IF(LEFT($P13,1)="A",$P13,IF(LEFT($Q13,1)="A",$Q13,"?"))))</f>
        <v>102</v>
      </c>
      <c r="F13" s="35">
        <f ca="1">INDIRECT(IF(LEFT($O13,1)="B",$O13,IF(LEFT($P13,1)="B",$P13,IF(LEFT($Q13,1)="B",$Q13,"?"))))</f>
        <v>202</v>
      </c>
      <c r="G13" s="7"/>
      <c r="H13" s="27">
        <f>L13</f>
        <v>102</v>
      </c>
      <c r="I13" s="15">
        <v>4</v>
      </c>
      <c r="J13" s="16">
        <f ca="1">INDIRECT($O13)</f>
        <v>202</v>
      </c>
      <c r="K13" s="16">
        <f ca="1">INDIRECT($P13)</f>
        <v>201</v>
      </c>
      <c r="L13" s="17">
        <f ca="1">INDIRECT($Q13)</f>
        <v>102</v>
      </c>
      <c r="M13" s="84">
        <v>221</v>
      </c>
      <c r="N13" s="15">
        <v>4</v>
      </c>
      <c r="O13" s="18" t="s">
        <v>5</v>
      </c>
      <c r="P13" s="18" t="s">
        <v>4</v>
      </c>
      <c r="Q13" s="19" t="s">
        <v>6</v>
      </c>
      <c r="R13" s="64" t="s">
        <v>3</v>
      </c>
      <c r="S13" s="81"/>
      <c r="T13" s="81"/>
    </row>
    <row r="14" spans="1:20" ht="12.75">
      <c r="A14" s="91" t="s">
        <v>184</v>
      </c>
      <c r="B14" s="92"/>
      <c r="D14" s="9" t="s">
        <v>15</v>
      </c>
      <c r="E14" s="58">
        <f ca="1">INDIRECT(IF(AND(LEFT($O13,1)=LEFT($P13,1),LEFT($P13,1)="A"),$P13,IF(LEFT($O13,1)=LEFT($P13,1),$R13,IF(LEFT($R13,1)="A",$R13,$Q13))))</f>
        <v>101</v>
      </c>
      <c r="F14" s="35">
        <f ca="1">INDIRECT(IF(AND(LEFT($O13,1)=LEFT($P13,1),LEFT($P13,1)="B"),$P13,IF(LEFT($O13,1)=LEFT($P13,1),$R13,IF(LEFT($R13,1)="B",$R13,$Q13))))</f>
        <v>201</v>
      </c>
      <c r="G14" s="7"/>
      <c r="H14" s="27"/>
      <c r="I14" s="15"/>
      <c r="J14" s="16"/>
      <c r="K14" s="16"/>
      <c r="L14" s="17"/>
      <c r="M14" s="84"/>
      <c r="N14" s="15"/>
      <c r="O14" s="18"/>
      <c r="P14" s="18"/>
      <c r="Q14" s="19"/>
      <c r="R14" s="64"/>
      <c r="S14" s="81"/>
      <c r="T14" s="81"/>
    </row>
    <row r="15" spans="1:20" ht="13.5" thickBot="1">
      <c r="A15" s="93"/>
      <c r="B15" s="94"/>
      <c r="D15" s="9" t="s">
        <v>16</v>
      </c>
      <c r="E15" s="35">
        <f ca="1">INDIRECT(IF(LEFT($O15,1)="A",$O15,IF(LEFT($P15,1)="A",$P15,IF(LEFT($Q15,1)="A",$Q15,"?"))))</f>
        <v>102</v>
      </c>
      <c r="F15" s="35">
        <f ca="1">INDIRECT(IF(LEFT($O15,1)="B",$O15,IF(LEFT($P15,1)="B",$P15,IF(LEFT($Q15,1)="B",$Q15,"?"))))</f>
        <v>202</v>
      </c>
      <c r="G15" s="34"/>
      <c r="H15" s="27">
        <f>J15</f>
        <v>102</v>
      </c>
      <c r="I15" s="15">
        <v>5</v>
      </c>
      <c r="J15" s="16">
        <f ca="1">INDIRECT($O15)</f>
        <v>102</v>
      </c>
      <c r="K15" s="16">
        <f ca="1">INDIRECT($P15)</f>
        <v>202</v>
      </c>
      <c r="L15" s="17">
        <f ca="1">INDIRECT($Q15)</f>
        <v>201</v>
      </c>
      <c r="M15" s="84">
        <v>122</v>
      </c>
      <c r="N15" s="15">
        <v>5</v>
      </c>
      <c r="O15" s="18" t="s">
        <v>6</v>
      </c>
      <c r="P15" s="18" t="s">
        <v>5</v>
      </c>
      <c r="Q15" s="19" t="s">
        <v>4</v>
      </c>
      <c r="R15" s="64" t="s">
        <v>3</v>
      </c>
      <c r="S15" s="81"/>
      <c r="T15" s="81"/>
    </row>
    <row r="16" spans="4:20" ht="12.75">
      <c r="D16" s="9" t="s">
        <v>17</v>
      </c>
      <c r="E16" s="58">
        <f ca="1">INDIRECT(IF(AND(LEFT($O15,1)=LEFT($P15,1),LEFT($P15,1)="A"),$P15,IF(LEFT($O15,1)=LEFT($P15,1),$R15,IF(LEFT($R15,1)="A",$R15,$Q15))))</f>
        <v>101</v>
      </c>
      <c r="F16" s="35">
        <f ca="1">INDIRECT(IF(AND(LEFT($O15,1)=LEFT($P15,1),LEFT($P15,1)="B"),$P15,IF(LEFT($O15,1)=LEFT($P15,1),$R15,IF(LEFT($R15,1)="B",$R15,$Q15))))</f>
        <v>201</v>
      </c>
      <c r="G16" s="7"/>
      <c r="H16" s="27"/>
      <c r="I16" s="15"/>
      <c r="J16" s="16"/>
      <c r="K16" s="16"/>
      <c r="L16" s="17"/>
      <c r="M16" s="84"/>
      <c r="N16" s="15"/>
      <c r="O16" s="18"/>
      <c r="P16" s="18"/>
      <c r="Q16" s="19"/>
      <c r="R16" s="64"/>
      <c r="S16" s="81"/>
      <c r="T16" s="81"/>
    </row>
    <row r="17" spans="4:20" ht="12.75">
      <c r="D17" s="9" t="s">
        <v>18</v>
      </c>
      <c r="E17" s="35">
        <f ca="1">INDIRECT(IF(LEFT($O17,1)="A",$O17,IF(LEFT($P17,1)="A",$P17,IF(LEFT($Q17,1)="A",$Q17,"?"))))</f>
        <v>102</v>
      </c>
      <c r="F17" s="35">
        <f ca="1">INDIRECT(IF(LEFT($O17,1)="B",$O17,IF(LEFT($P17,1)="B",$P17,IF(LEFT($Q17,1)="B",$Q17,"?"))))</f>
        <v>202</v>
      </c>
      <c r="G17" s="7"/>
      <c r="H17" s="27">
        <f>J17</f>
        <v>202</v>
      </c>
      <c r="I17" s="15">
        <v>6</v>
      </c>
      <c r="J17" s="16">
        <f ca="1">INDIRECT($O17)</f>
        <v>202</v>
      </c>
      <c r="K17" s="16">
        <f ca="1">INDIRECT($P17)</f>
        <v>102</v>
      </c>
      <c r="L17" s="17">
        <f ca="1">INDIRECT($Q17)</f>
        <v>101</v>
      </c>
      <c r="M17" s="84">
        <v>211</v>
      </c>
      <c r="N17" s="15">
        <v>6</v>
      </c>
      <c r="O17" s="18" t="s">
        <v>5</v>
      </c>
      <c r="P17" s="18" t="s">
        <v>6</v>
      </c>
      <c r="Q17" s="19" t="s">
        <v>3</v>
      </c>
      <c r="R17" s="64" t="s">
        <v>4</v>
      </c>
      <c r="S17" s="81" t="s">
        <v>186</v>
      </c>
      <c r="T17" s="81"/>
    </row>
    <row r="18" spans="4:20" ht="12.75">
      <c r="D18" s="9" t="s">
        <v>19</v>
      </c>
      <c r="E18" s="35">
        <f ca="1">INDIRECT(IF(AND(LEFT($O17,1)=LEFT($P17,1),LEFT($P17,1)="A"),$P17,IF(LEFT($O17,1)=LEFT($P17,1),$R17,IF(LEFT($R17,1)="A",$R17,$Q17))))</f>
        <v>101</v>
      </c>
      <c r="F18" s="58">
        <f ca="1">INDIRECT(IF(AND(LEFT($O17,1)=LEFT($P17,1),LEFT($P17,1)="B"),$P17,IF(LEFT($O17,1)=LEFT($P17,1),$R17,IF(LEFT($R17,1)="B",$R17,$Q17))))</f>
        <v>201</v>
      </c>
      <c r="G18" s="7"/>
      <c r="H18" s="27"/>
      <c r="I18" s="15"/>
      <c r="J18" s="16"/>
      <c r="K18" s="16"/>
      <c r="L18" s="17"/>
      <c r="M18" s="84"/>
      <c r="N18" s="15"/>
      <c r="O18" s="18"/>
      <c r="P18" s="18"/>
      <c r="Q18" s="19"/>
      <c r="R18" s="64"/>
      <c r="S18" s="83" t="str">
        <f>CONCATENATE(" A1=",COUNTIF(O7:R18,"A1"),", A2=",COUNTIF(O7:R18,"A2"),", B1=",COUNTIF(O7:R18,"B1"),", B2=",COUNTIF(O7:R18,"B2"))</f>
        <v> A1=6, A2=6, B1=6, B2=6</v>
      </c>
      <c r="T18" s="81"/>
    </row>
    <row r="19" spans="4:20" ht="12.75">
      <c r="D19" s="9" t="s">
        <v>20</v>
      </c>
      <c r="E19" s="35">
        <f ca="1">INDIRECT(IF(LEFT($O19,1)="A",$O19,IF(LEFT($P19,1)="A",$P19,IF(LEFT($Q19,1)="A",$Q19,"?"))))</f>
        <v>102</v>
      </c>
      <c r="F19" s="35">
        <f ca="1">INDIRECT(IF(LEFT($O19,1)="B",$O19,IF(LEFT($P19,1)="B",$P19,IF(LEFT($Q19,1)="B",$Q19,"?"))))</f>
        <v>202</v>
      </c>
      <c r="G19" s="7"/>
      <c r="H19" s="27">
        <f>K19</f>
        <v>202</v>
      </c>
      <c r="I19" s="10">
        <v>7</v>
      </c>
      <c r="J19" s="11">
        <f ca="1">INDIRECT($O19)</f>
        <v>102</v>
      </c>
      <c r="K19" s="11">
        <f ca="1">INDIRECT($P19)</f>
        <v>202</v>
      </c>
      <c r="L19" s="12">
        <f ca="1">INDIRECT($Q19)</f>
        <v>101</v>
      </c>
      <c r="M19" s="7"/>
      <c r="N19" s="10">
        <v>7</v>
      </c>
      <c r="O19" s="13" t="s">
        <v>6</v>
      </c>
      <c r="P19" s="13" t="s">
        <v>5</v>
      </c>
      <c r="Q19" s="14" t="s">
        <v>3</v>
      </c>
      <c r="R19" s="64" t="s">
        <v>4</v>
      </c>
      <c r="S19" s="81"/>
      <c r="T19" s="81"/>
    </row>
    <row r="20" spans="4:20" ht="12.75">
      <c r="D20" s="9" t="s">
        <v>21</v>
      </c>
      <c r="E20" s="35">
        <f ca="1">INDIRECT(IF(AND(LEFT($O19,1)=LEFT($P19,1),LEFT($P19,1)="A"),$P19,IF(LEFT($O19,1)=LEFT($P19,1),$R19,IF(LEFT($R19,1)="A",$R19,$Q19))))</f>
        <v>101</v>
      </c>
      <c r="F20" s="58">
        <f ca="1">INDIRECT(IF(AND(LEFT($O19,1)=LEFT($P19,1),LEFT($P19,1)="B"),$P19,IF(LEFT($O19,1)=LEFT($P19,1),$R19,IF(LEFT($R19,1)="B",$R19,$Q19))))</f>
        <v>201</v>
      </c>
      <c r="G20" s="7"/>
      <c r="H20" s="27"/>
      <c r="I20" s="15"/>
      <c r="J20" s="16"/>
      <c r="K20" s="16"/>
      <c r="L20" s="17"/>
      <c r="M20" s="7"/>
      <c r="N20" s="15"/>
      <c r="O20" s="18"/>
      <c r="P20" s="18"/>
      <c r="Q20" s="19"/>
      <c r="R20" s="64"/>
      <c r="S20" s="81"/>
      <c r="T20" s="81"/>
    </row>
    <row r="21" spans="1:20" ht="12.75">
      <c r="A21" s="6"/>
      <c r="B21" s="4"/>
      <c r="D21" s="9" t="s">
        <v>22</v>
      </c>
      <c r="E21" s="35">
        <f ca="1">INDIRECT(IF(LEFT($O21,1)="A",$O21,IF(LEFT($P21,1)="A",$P21,IF(LEFT($Q21,1)="A",$Q21,"?"))))</f>
        <v>102</v>
      </c>
      <c r="F21" s="35">
        <f ca="1">INDIRECT(IF(LEFT($O21,1)="B",$O21,IF(LEFT($P21,1)="B",$P21,IF(LEFT($Q21,1)="B",$Q21,"?"))))</f>
        <v>202</v>
      </c>
      <c r="G21" s="7"/>
      <c r="H21" s="27">
        <f>K21</f>
        <v>102</v>
      </c>
      <c r="I21" s="15">
        <v>8</v>
      </c>
      <c r="J21" s="16">
        <f ca="1">INDIRECT($O21)</f>
        <v>202</v>
      </c>
      <c r="K21" s="16">
        <f ca="1">INDIRECT($P21)</f>
        <v>102</v>
      </c>
      <c r="L21" s="17">
        <f ca="1">INDIRECT($Q21)</f>
        <v>201</v>
      </c>
      <c r="M21" s="7"/>
      <c r="N21" s="15">
        <v>8</v>
      </c>
      <c r="O21" s="18" t="s">
        <v>5</v>
      </c>
      <c r="P21" s="18" t="s">
        <v>6</v>
      </c>
      <c r="Q21" s="19" t="s">
        <v>4</v>
      </c>
      <c r="R21" s="64" t="s">
        <v>3</v>
      </c>
      <c r="S21" s="81"/>
      <c r="T21" s="81" t="s">
        <v>227</v>
      </c>
    </row>
    <row r="22" spans="1:20" ht="12.75">
      <c r="A22" s="29" t="s">
        <v>173</v>
      </c>
      <c r="B22" s="4"/>
      <c r="D22" s="9" t="s">
        <v>23</v>
      </c>
      <c r="E22" s="58">
        <f ca="1">INDIRECT(IF(AND(LEFT($O21,1)=LEFT($P21,1),LEFT($P21,1)="A"),$P21,IF(LEFT($O21,1)=LEFT($P21,1),$R21,IF(LEFT($R21,1)="A",$R21,$Q21))))</f>
        <v>101</v>
      </c>
      <c r="F22" s="35">
        <f ca="1">INDIRECT(IF(AND(LEFT($O21,1)=LEFT($P21,1),LEFT($P21,1)="B"),$P21,IF(LEFT($O21,1)=LEFT($P21,1),$R21,IF(LEFT($R21,1)="B",$R21,$Q21))))</f>
        <v>201</v>
      </c>
      <c r="G22" s="7"/>
      <c r="H22" s="27"/>
      <c r="I22" s="15"/>
      <c r="J22" s="16"/>
      <c r="K22" s="16"/>
      <c r="L22" s="17"/>
      <c r="M22" s="7"/>
      <c r="N22" s="15"/>
      <c r="O22" s="18"/>
      <c r="P22" s="18"/>
      <c r="Q22" s="19"/>
      <c r="R22" s="64"/>
      <c r="S22" s="81"/>
      <c r="T22" s="81"/>
    </row>
    <row r="23" spans="1:20" ht="12.75">
      <c r="A23" s="57" t="s">
        <v>243</v>
      </c>
      <c r="B23" s="36"/>
      <c r="D23" s="9" t="s">
        <v>24</v>
      </c>
      <c r="E23" s="35">
        <f ca="1">INDIRECT(IF(LEFT($O23,1)="A",$O23,IF(LEFT($P23,1)="A",$P23,IF(LEFT($Q23,1)="A",$Q23,"?"))))</f>
        <v>102</v>
      </c>
      <c r="F23" s="35">
        <f ca="1">INDIRECT(IF(LEFT($O23,1)="B",$O23,IF(LEFT($P23,1)="B",$P23,IF(LEFT($Q23,1)="B",$Q23,"?"))))</f>
        <v>202</v>
      </c>
      <c r="G23" s="7"/>
      <c r="H23" s="27">
        <f>L23</f>
        <v>202</v>
      </c>
      <c r="I23" s="15">
        <v>9</v>
      </c>
      <c r="J23" s="16">
        <f ca="1">INDIRECT($O23)</f>
        <v>102</v>
      </c>
      <c r="K23" s="16">
        <f ca="1">INDIRECT($P23)</f>
        <v>101</v>
      </c>
      <c r="L23" s="17">
        <f ca="1">INDIRECT($Q23)</f>
        <v>202</v>
      </c>
      <c r="M23" s="7"/>
      <c r="N23" s="15">
        <v>9</v>
      </c>
      <c r="O23" s="18" t="s">
        <v>6</v>
      </c>
      <c r="P23" s="18" t="s">
        <v>3</v>
      </c>
      <c r="Q23" s="19" t="s">
        <v>5</v>
      </c>
      <c r="R23" s="64" t="s">
        <v>4</v>
      </c>
      <c r="S23" s="81"/>
      <c r="T23" s="81"/>
    </row>
    <row r="24" spans="1:20" ht="12.75">
      <c r="A24" s="39">
        <f>A1</f>
        <v>101</v>
      </c>
      <c r="B24" s="31">
        <f>COUNTIF($E$7:$F$198,A24)</f>
        <v>96</v>
      </c>
      <c r="D24" s="9" t="s">
        <v>25</v>
      </c>
      <c r="E24" s="35">
        <f ca="1">INDIRECT(IF(AND(LEFT($O23,1)=LEFT($P23,1),LEFT($P23,1)="A"),$P23,IF(LEFT($O23,1)=LEFT($P23,1),$R23,IF(LEFT($R23,1)="A",$R23,$Q23))))</f>
        <v>101</v>
      </c>
      <c r="F24" s="58">
        <f ca="1">INDIRECT(IF(AND(LEFT($O23,1)=LEFT($P23,1),LEFT($P23,1)="B"),$P23,IF(LEFT($O23,1)=LEFT($P23,1),$R23,IF(LEFT($R23,1)="B",$R23,$Q23))))</f>
        <v>201</v>
      </c>
      <c r="G24" s="7"/>
      <c r="H24" s="27"/>
      <c r="I24" s="15"/>
      <c r="J24" s="16"/>
      <c r="K24" s="16"/>
      <c r="L24" s="17"/>
      <c r="M24" s="7"/>
      <c r="N24" s="15"/>
      <c r="O24" s="18"/>
      <c r="P24" s="18"/>
      <c r="Q24" s="19"/>
      <c r="R24" s="64"/>
      <c r="S24" s="81"/>
      <c r="T24" s="81"/>
    </row>
    <row r="25" spans="1:20" ht="12.75">
      <c r="A25" s="39">
        <f>A2</f>
        <v>102</v>
      </c>
      <c r="B25" s="31">
        <f>COUNTIF($E$7:$F$198,A25)</f>
        <v>96</v>
      </c>
      <c r="D25" s="9" t="s">
        <v>26</v>
      </c>
      <c r="E25" s="35">
        <f ca="1">INDIRECT(IF(LEFT($O25,1)="A",$O25,IF(LEFT($P25,1)="A",$P25,IF(LEFT($Q25,1)="A",$Q25,"?"))))</f>
        <v>101</v>
      </c>
      <c r="F25" s="35">
        <f ca="1">INDIRECT(IF(LEFT($O25,1)="B",$O25,IF(LEFT($P25,1)="B",$P25,IF(LEFT($Q25,1)="B",$Q25,"?"))))</f>
        <v>201</v>
      </c>
      <c r="G25" s="7"/>
      <c r="H25" s="27">
        <f>L25</f>
        <v>101</v>
      </c>
      <c r="I25" s="15">
        <v>10</v>
      </c>
      <c r="J25" s="16">
        <f ca="1">INDIRECT($O25)</f>
        <v>201</v>
      </c>
      <c r="K25" s="16">
        <f ca="1">INDIRECT($P25)</f>
        <v>202</v>
      </c>
      <c r="L25" s="17">
        <f ca="1">INDIRECT($Q25)</f>
        <v>101</v>
      </c>
      <c r="M25" s="7"/>
      <c r="N25" s="15">
        <v>10</v>
      </c>
      <c r="O25" s="18" t="s">
        <v>4</v>
      </c>
      <c r="P25" s="18" t="s">
        <v>5</v>
      </c>
      <c r="Q25" s="19" t="s">
        <v>3</v>
      </c>
      <c r="R25" s="64" t="s">
        <v>6</v>
      </c>
      <c r="S25" s="81"/>
      <c r="T25" s="81"/>
    </row>
    <row r="26" spans="1:20" ht="12.75">
      <c r="A26" s="39">
        <f>B1</f>
        <v>201</v>
      </c>
      <c r="B26" s="31">
        <f>COUNTIF($E$7:$F$198,A26)</f>
        <v>96</v>
      </c>
      <c r="D26" s="9" t="s">
        <v>27</v>
      </c>
      <c r="E26" s="58">
        <f ca="1">INDIRECT(IF(AND(LEFT($O25,1)=LEFT($P25,1),LEFT($P25,1)="A"),$P25,IF(LEFT($O25,1)=LEFT($P25,1),$R25,IF(LEFT($R25,1)="A",$R25,$Q25))))</f>
        <v>102</v>
      </c>
      <c r="F26" s="35">
        <f ca="1">INDIRECT(IF(AND(LEFT($O25,1)=LEFT($P25,1),LEFT($P25,1)="B"),$P25,IF(LEFT($O25,1)=LEFT($P25,1),$R25,IF(LEFT($R25,1)="B",$R25,$Q25))))</f>
        <v>202</v>
      </c>
      <c r="G26" s="7"/>
      <c r="H26" s="27"/>
      <c r="I26" s="15"/>
      <c r="J26" s="16"/>
      <c r="K26" s="16"/>
      <c r="L26" s="17"/>
      <c r="M26" s="7"/>
      <c r="N26" s="15"/>
      <c r="O26" s="18"/>
      <c r="P26" s="18"/>
      <c r="Q26" s="19"/>
      <c r="R26" s="64"/>
      <c r="S26" s="81"/>
      <c r="T26" s="81"/>
    </row>
    <row r="27" spans="1:20" ht="12.75">
      <c r="A27" s="39">
        <f>B2</f>
        <v>202</v>
      </c>
      <c r="B27" s="31">
        <f>COUNTIF($E$7:$F$198,A27)</f>
        <v>96</v>
      </c>
      <c r="D27" s="9" t="s">
        <v>28</v>
      </c>
      <c r="E27" s="35">
        <f ca="1">INDIRECT(IF(LEFT($O27,1)="A",$O27,IF(LEFT($P27,1)="A",$P27,IF(LEFT($Q27,1)="A",$Q27,"?"))))</f>
        <v>101</v>
      </c>
      <c r="F27" s="35">
        <f ca="1">INDIRECT(IF(LEFT($O27,1)="B",$O27,IF(LEFT($P27,1)="B",$P27,IF(LEFT($Q27,1)="B",$Q27,"?"))))</f>
        <v>201</v>
      </c>
      <c r="G27" s="7"/>
      <c r="H27" s="27">
        <f>J27</f>
        <v>101</v>
      </c>
      <c r="I27" s="15">
        <v>11</v>
      </c>
      <c r="J27" s="16">
        <f ca="1">INDIRECT($O27)</f>
        <v>101</v>
      </c>
      <c r="K27" s="16">
        <f ca="1">INDIRECT($P27)</f>
        <v>201</v>
      </c>
      <c r="L27" s="17">
        <f ca="1">INDIRECT($Q27)</f>
        <v>202</v>
      </c>
      <c r="M27" s="7"/>
      <c r="N27" s="15">
        <v>11</v>
      </c>
      <c r="O27" s="18" t="s">
        <v>3</v>
      </c>
      <c r="P27" s="18" t="s">
        <v>4</v>
      </c>
      <c r="Q27" s="19" t="s">
        <v>5</v>
      </c>
      <c r="R27" s="64" t="s">
        <v>6</v>
      </c>
      <c r="S27" s="81"/>
      <c r="T27" s="81"/>
    </row>
    <row r="28" spans="1:20" ht="12.75">
      <c r="A28" s="39"/>
      <c r="B28" s="31">
        <f>SUM(B24:B27)</f>
        <v>384</v>
      </c>
      <c r="D28" s="9" t="s">
        <v>29</v>
      </c>
      <c r="E28" s="58">
        <f ca="1">INDIRECT(IF(AND(LEFT($O27,1)=LEFT($P27,1),LEFT($P27,1)="A"),$P27,IF(LEFT($O27,1)=LEFT($P27,1),$R27,IF(LEFT($R27,1)="A",$R27,$Q27))))</f>
        <v>102</v>
      </c>
      <c r="F28" s="35">
        <f ca="1">INDIRECT(IF(AND(LEFT($O27,1)=LEFT($P27,1),LEFT($P27,1)="B"),$P27,IF(LEFT($O27,1)=LEFT($P27,1),$R27,IF(LEFT($R27,1)="B",$R27,$Q27))))</f>
        <v>202</v>
      </c>
      <c r="G28" s="7"/>
      <c r="H28" s="27"/>
      <c r="I28" s="15"/>
      <c r="J28" s="16"/>
      <c r="K28" s="16"/>
      <c r="L28" s="17"/>
      <c r="M28" s="7"/>
      <c r="N28" s="15"/>
      <c r="O28" s="18"/>
      <c r="P28" s="18"/>
      <c r="Q28" s="19"/>
      <c r="R28" s="64"/>
      <c r="S28" s="81"/>
      <c r="T28" s="81"/>
    </row>
    <row r="29" spans="1:20" ht="12.75">
      <c r="A29" s="39"/>
      <c r="B29" s="31"/>
      <c r="D29" s="9" t="s">
        <v>30</v>
      </c>
      <c r="E29" s="35">
        <f ca="1">INDIRECT(IF(LEFT($O29,1)="A",$O29,IF(LEFT($P29,1)="A",$P29,IF(LEFT($Q29,1)="A",$Q29,"?"))))</f>
        <v>101</v>
      </c>
      <c r="F29" s="35">
        <f ca="1">INDIRECT(IF(LEFT($O29,1)="B",$O29,IF(LEFT($P29,1)="B",$P29,IF(LEFT($Q29,1)="B",$Q29,"?"))))</f>
        <v>201</v>
      </c>
      <c r="G29" s="7"/>
      <c r="H29" s="27">
        <f>J29</f>
        <v>201</v>
      </c>
      <c r="I29" s="15">
        <v>12</v>
      </c>
      <c r="J29" s="16">
        <f ca="1">INDIRECT($O29)</f>
        <v>201</v>
      </c>
      <c r="K29" s="16">
        <f ca="1">INDIRECT($P29)</f>
        <v>101</v>
      </c>
      <c r="L29" s="17">
        <f ca="1">INDIRECT($Q29)</f>
        <v>102</v>
      </c>
      <c r="M29" s="7"/>
      <c r="N29" s="15">
        <v>12</v>
      </c>
      <c r="O29" s="18" t="s">
        <v>4</v>
      </c>
      <c r="P29" s="18" t="s">
        <v>3</v>
      </c>
      <c r="Q29" s="19" t="s">
        <v>6</v>
      </c>
      <c r="R29" s="64" t="s">
        <v>5</v>
      </c>
      <c r="S29" s="81" t="s">
        <v>186</v>
      </c>
      <c r="T29" s="81"/>
    </row>
    <row r="30" spans="1:20" ht="12.75">
      <c r="A30" s="40"/>
      <c r="B30" s="36"/>
      <c r="D30" s="9" t="s">
        <v>31</v>
      </c>
      <c r="E30" s="35">
        <f ca="1">INDIRECT(IF(AND(LEFT($O29,1)=LEFT($P29,1),LEFT($P29,1)="A"),$P29,IF(LEFT($O29,1)=LEFT($P29,1),$R29,IF(LEFT($R29,1)="A",$R29,$Q29))))</f>
        <v>102</v>
      </c>
      <c r="F30" s="58">
        <f ca="1">INDIRECT(IF(AND(LEFT($O29,1)=LEFT($P29,1),LEFT($P29,1)="B"),$P29,IF(LEFT($O29,1)=LEFT($P29,1),$R29,IF(LEFT($R29,1)="B",$R29,$Q29))))</f>
        <v>202</v>
      </c>
      <c r="G30" s="7"/>
      <c r="H30" s="27"/>
      <c r="I30" s="20"/>
      <c r="J30" s="16"/>
      <c r="K30" s="16"/>
      <c r="L30" s="17"/>
      <c r="M30" s="7"/>
      <c r="N30" s="20"/>
      <c r="O30" s="23"/>
      <c r="P30" s="23"/>
      <c r="Q30" s="24"/>
      <c r="R30" s="64"/>
      <c r="S30" s="83" t="str">
        <f>CONCATENATE(" A1=",COUNTIF(O19:R30,"A1"),", A2=",COUNTIF(O19:R30,"A2"),", B1=",COUNTIF(O19:R30,"B1"),", B2=",COUNTIF(O19:R30,"B2"))</f>
        <v> A1=6, A2=6, B1=6, B2=6</v>
      </c>
      <c r="T30" s="81"/>
    </row>
    <row r="31" spans="1:20" ht="12.75">
      <c r="A31" s="29" t="s">
        <v>169</v>
      </c>
      <c r="B31" s="36"/>
      <c r="D31" s="9" t="s">
        <v>32</v>
      </c>
      <c r="E31" s="35">
        <f ca="1">INDIRECT(IF(LEFT($O31,1)="A",$O31,IF(LEFT($P31,1)="A",$P31,IF(LEFT($Q31,1)="A",$Q31,"?"))))</f>
        <v>101</v>
      </c>
      <c r="F31" s="35">
        <f ca="1">INDIRECT(IF(LEFT($O31,1)="B",$O31,IF(LEFT($P31,1)="B",$P31,IF(LEFT($Q31,1)="B",$Q31,"?"))))</f>
        <v>202</v>
      </c>
      <c r="G31" s="7"/>
      <c r="H31" s="27">
        <f>K31</f>
        <v>202</v>
      </c>
      <c r="I31" s="10">
        <v>13</v>
      </c>
      <c r="J31" s="11">
        <f ca="1">INDIRECT($O31)</f>
        <v>101</v>
      </c>
      <c r="K31" s="11">
        <f ca="1">INDIRECT($P31)</f>
        <v>202</v>
      </c>
      <c r="L31" s="12">
        <f ca="1">INDIRECT($Q31)</f>
        <v>102</v>
      </c>
      <c r="M31" s="7"/>
      <c r="N31" s="10">
        <v>13</v>
      </c>
      <c r="O31" s="13" t="s">
        <v>3</v>
      </c>
      <c r="P31" s="13" t="s">
        <v>5</v>
      </c>
      <c r="Q31" s="14" t="s">
        <v>6</v>
      </c>
      <c r="R31" s="64" t="s">
        <v>4</v>
      </c>
      <c r="S31" s="81"/>
      <c r="T31" s="81"/>
    </row>
    <row r="32" spans="1:20" ht="12.75">
      <c r="A32" s="29" t="s">
        <v>170</v>
      </c>
      <c r="B32" s="36"/>
      <c r="D32" s="9" t="s">
        <v>33</v>
      </c>
      <c r="E32" s="35">
        <f ca="1">INDIRECT(IF(AND(LEFT($O31,1)=LEFT($P31,1),LEFT($P31,1)="A"),$P31,IF(LEFT($O31,1)=LEFT($P31,1),$R31,IF(LEFT($R31,1)="A",$R31,$Q31))))</f>
        <v>102</v>
      </c>
      <c r="F32" s="58">
        <f ca="1">INDIRECT(IF(AND(LEFT($O31,1)=LEFT($P31,1),LEFT($P31,1)="B"),$P31,IF(LEFT($O31,1)=LEFT($P31,1),$R31,IF(LEFT($R31,1)="B",$R31,$Q31))))</f>
        <v>201</v>
      </c>
      <c r="G32" s="7"/>
      <c r="H32" s="27"/>
      <c r="I32" s="15"/>
      <c r="J32" s="16"/>
      <c r="K32" s="16"/>
      <c r="L32" s="17"/>
      <c r="M32" s="7"/>
      <c r="N32" s="15"/>
      <c r="O32" s="18"/>
      <c r="P32" s="18"/>
      <c r="Q32" s="19"/>
      <c r="R32" s="64"/>
      <c r="S32" s="81"/>
      <c r="T32" s="81"/>
    </row>
    <row r="33" spans="1:20" ht="12.75">
      <c r="A33" s="57" t="s">
        <v>229</v>
      </c>
      <c r="B33" s="36"/>
      <c r="D33" s="9" t="s">
        <v>34</v>
      </c>
      <c r="E33" s="35">
        <f ca="1">INDIRECT(IF(LEFT($O33,1)="A",$O33,IF(LEFT($P33,1)="A",$P33,IF(LEFT($Q33,1)="A",$Q33,"?"))))</f>
        <v>102</v>
      </c>
      <c r="F33" s="35">
        <f ca="1">INDIRECT(IF(LEFT($O33,1)="B",$O33,IF(LEFT($P33,1)="B",$P33,IF(LEFT($Q33,1)="B",$Q33,"?"))))</f>
        <v>201</v>
      </c>
      <c r="G33" s="7"/>
      <c r="H33" s="27">
        <f>K33</f>
        <v>102</v>
      </c>
      <c r="I33" s="15">
        <v>14</v>
      </c>
      <c r="J33" s="16">
        <f ca="1">INDIRECT($O33)</f>
        <v>201</v>
      </c>
      <c r="K33" s="16">
        <f ca="1">INDIRECT($P33)</f>
        <v>102</v>
      </c>
      <c r="L33" s="17">
        <f ca="1">INDIRECT($Q33)</f>
        <v>202</v>
      </c>
      <c r="M33" s="7"/>
      <c r="N33" s="15">
        <v>14</v>
      </c>
      <c r="O33" s="18" t="s">
        <v>4</v>
      </c>
      <c r="P33" s="18" t="s">
        <v>6</v>
      </c>
      <c r="Q33" s="19" t="s">
        <v>5</v>
      </c>
      <c r="R33" s="64" t="s">
        <v>3</v>
      </c>
      <c r="S33" s="81"/>
      <c r="T33" s="81" t="s">
        <v>223</v>
      </c>
    </row>
    <row r="34" spans="1:20" ht="12.75">
      <c r="A34" s="39">
        <f>A1</f>
        <v>101</v>
      </c>
      <c r="B34" s="59">
        <f>CountByStrikeThru($E$7:$F$198,A34)</f>
        <v>24</v>
      </c>
      <c r="D34" s="9" t="s">
        <v>35</v>
      </c>
      <c r="E34" s="58">
        <f ca="1">INDIRECT(IF(AND(LEFT($O33,1)=LEFT($P33,1),LEFT($P33,1)="A"),$P33,IF(LEFT($O33,1)=LEFT($P33,1),$R33,IF(LEFT($R33,1)="A",$R33,$Q33))))</f>
        <v>101</v>
      </c>
      <c r="F34" s="35">
        <f ca="1">INDIRECT(IF(AND(LEFT($O33,1)=LEFT($P33,1),LEFT($P33,1)="B"),$P33,IF(LEFT($O33,1)=LEFT($P33,1),$R33,IF(LEFT($R33,1)="B",$R33,$Q33))))</f>
        <v>202</v>
      </c>
      <c r="G34" s="7"/>
      <c r="H34" s="27"/>
      <c r="I34" s="15"/>
      <c r="J34" s="16"/>
      <c r="K34" s="16"/>
      <c r="L34" s="17"/>
      <c r="M34" s="7"/>
      <c r="N34" s="15"/>
      <c r="O34" s="18"/>
      <c r="P34" s="18"/>
      <c r="Q34" s="19"/>
      <c r="R34" s="64"/>
      <c r="S34" s="81"/>
      <c r="T34" s="81"/>
    </row>
    <row r="35" spans="1:20" ht="12.75">
      <c r="A35" s="39">
        <f>A2</f>
        <v>102</v>
      </c>
      <c r="B35" s="59">
        <f>CountByStrikeThru($E$7:$F$198,A35)</f>
        <v>24</v>
      </c>
      <c r="D35" s="9" t="s">
        <v>36</v>
      </c>
      <c r="E35" s="35">
        <f ca="1">INDIRECT(IF(LEFT($O35,1)="A",$O35,IF(LEFT($P35,1)="A",$P35,IF(LEFT($Q35,1)="A",$Q35,"?"))))</f>
        <v>101</v>
      </c>
      <c r="F35" s="35">
        <f ca="1">INDIRECT(IF(LEFT($O35,1)="B",$O35,IF(LEFT($P35,1)="B",$P35,IF(LEFT($Q35,1)="B",$Q35,"?"))))</f>
        <v>202</v>
      </c>
      <c r="G35" s="7"/>
      <c r="H35" s="27">
        <f>L35</f>
        <v>202</v>
      </c>
      <c r="I35" s="15">
        <v>15</v>
      </c>
      <c r="J35" s="16">
        <f ca="1">INDIRECT($O35)</f>
        <v>101</v>
      </c>
      <c r="K35" s="16">
        <f ca="1">INDIRECT($P35)</f>
        <v>102</v>
      </c>
      <c r="L35" s="17">
        <f ca="1">INDIRECT($Q35)</f>
        <v>202</v>
      </c>
      <c r="M35" s="7"/>
      <c r="N35" s="15">
        <v>15</v>
      </c>
      <c r="O35" s="18" t="s">
        <v>3</v>
      </c>
      <c r="P35" s="18" t="s">
        <v>6</v>
      </c>
      <c r="Q35" s="19" t="s">
        <v>5</v>
      </c>
      <c r="R35" s="64" t="s">
        <v>4</v>
      </c>
      <c r="S35" s="81"/>
      <c r="T35" s="81"/>
    </row>
    <row r="36" spans="1:22" ht="12.75">
      <c r="A36" s="39">
        <f>B1</f>
        <v>201</v>
      </c>
      <c r="B36" s="59">
        <f>CountByStrikeThru($E$7:$F$198,A36)</f>
        <v>24</v>
      </c>
      <c r="D36" s="9" t="s">
        <v>37</v>
      </c>
      <c r="E36" s="35">
        <f ca="1">INDIRECT(IF(AND(LEFT($O35,1)=LEFT($P35,1),LEFT($P35,1)="A"),$P35,IF(LEFT($O35,1)=LEFT($P35,1),$R35,IF(LEFT($R35,1)="A",$R35,$Q35))))</f>
        <v>102</v>
      </c>
      <c r="F36" s="58">
        <f ca="1">INDIRECT(IF(AND(LEFT($O35,1)=LEFT($P35,1),LEFT($P35,1)="B"),$P35,IF(LEFT($O35,1)=LEFT($P35,1),$R35,IF(LEFT($R35,1)="B",$R35,$Q35))))</f>
        <v>201</v>
      </c>
      <c r="G36" s="7"/>
      <c r="H36" s="27"/>
      <c r="I36" s="15"/>
      <c r="J36" s="16"/>
      <c r="K36" s="16"/>
      <c r="L36" s="17"/>
      <c r="M36" s="7"/>
      <c r="N36" s="15"/>
      <c r="O36" s="18"/>
      <c r="P36" s="18"/>
      <c r="Q36" s="19"/>
      <c r="R36" s="64"/>
      <c r="S36" s="81"/>
      <c r="T36" s="81"/>
      <c r="V36" s="70"/>
    </row>
    <row r="37" spans="1:20" ht="12.75">
      <c r="A37" s="39">
        <f>B2</f>
        <v>202</v>
      </c>
      <c r="B37" s="59">
        <f>CountByStrikeThru($E$7:$F$198,A37)</f>
        <v>24</v>
      </c>
      <c r="D37" s="9" t="s">
        <v>38</v>
      </c>
      <c r="E37" s="35">
        <f ca="1">INDIRECT(IF(LEFT($O37,1)="A",$O37,IF(LEFT($P37,1)="A",$P37,IF(LEFT($Q37,1)="A",$Q37,"?"))))</f>
        <v>101</v>
      </c>
      <c r="F37" s="35">
        <f ca="1">INDIRECT(IF(LEFT($O37,1)="B",$O37,IF(LEFT($P37,1)="B",$P37,IF(LEFT($Q37,1)="B",$Q37,"?"))))</f>
        <v>202</v>
      </c>
      <c r="G37" s="7"/>
      <c r="H37" s="27">
        <f>L37</f>
        <v>101</v>
      </c>
      <c r="I37" s="15">
        <v>16</v>
      </c>
      <c r="J37" s="16">
        <f ca="1">INDIRECT($O37)</f>
        <v>202</v>
      </c>
      <c r="K37" s="16">
        <f ca="1">INDIRECT($P37)</f>
        <v>201</v>
      </c>
      <c r="L37" s="17">
        <f ca="1">INDIRECT($Q37)</f>
        <v>101</v>
      </c>
      <c r="M37" s="7"/>
      <c r="N37" s="15">
        <v>16</v>
      </c>
      <c r="O37" s="18" t="s">
        <v>5</v>
      </c>
      <c r="P37" s="18" t="s">
        <v>4</v>
      </c>
      <c r="Q37" s="19" t="s">
        <v>3</v>
      </c>
      <c r="R37" s="64" t="s">
        <v>6</v>
      </c>
      <c r="S37" s="81"/>
      <c r="T37" s="81"/>
    </row>
    <row r="38" spans="1:20" ht="12.75">
      <c r="A38" s="40"/>
      <c r="B38" s="59">
        <f>SUM(B34:B37)</f>
        <v>96</v>
      </c>
      <c r="D38" s="9" t="s">
        <v>39</v>
      </c>
      <c r="E38" s="58">
        <f ca="1">INDIRECT(IF(AND(LEFT($O37,1)=LEFT($P37,1),LEFT($P37,1)="A"),$P37,IF(LEFT($O37,1)=LEFT($P37,1),$R37,IF(LEFT($R37,1)="A",$R37,$Q37))))</f>
        <v>102</v>
      </c>
      <c r="F38" s="35">
        <f ca="1">INDIRECT(IF(AND(LEFT($O37,1)=LEFT($P37,1),LEFT($P37,1)="B"),$P37,IF(LEFT($O37,1)=LEFT($P37,1),$R37,IF(LEFT($R37,1)="B",$R37,$Q37))))</f>
        <v>201</v>
      </c>
      <c r="G38" s="7"/>
      <c r="H38" s="27"/>
      <c r="I38" s="15"/>
      <c r="J38" s="16"/>
      <c r="K38" s="16"/>
      <c r="L38" s="17"/>
      <c r="M38" s="7"/>
      <c r="N38" s="15"/>
      <c r="O38" s="18"/>
      <c r="P38" s="18"/>
      <c r="Q38" s="19"/>
      <c r="R38" s="64"/>
      <c r="S38" s="81"/>
      <c r="T38" s="81"/>
    </row>
    <row r="39" spans="1:20" ht="12.75">
      <c r="A39" s="62"/>
      <c r="B39" s="37"/>
      <c r="D39" s="9" t="s">
        <v>40</v>
      </c>
      <c r="E39" s="35">
        <f ca="1">INDIRECT(IF(LEFT($O39,1)="A",$O39,IF(LEFT($P39,1)="A",$P39,IF(LEFT($Q39,1)="A",$Q39,"?"))))</f>
        <v>101</v>
      </c>
      <c r="F39" s="35">
        <f ca="1">INDIRECT(IF(LEFT($O39,1)="B",$O39,IF(LEFT($P39,1)="B",$P39,IF(LEFT($Q39,1)="B",$Q39,"?"))))</f>
        <v>202</v>
      </c>
      <c r="G39" s="7"/>
      <c r="H39" s="27">
        <f>J39</f>
        <v>101</v>
      </c>
      <c r="I39" s="15">
        <v>17</v>
      </c>
      <c r="J39" s="16">
        <f ca="1">INDIRECT($O39)</f>
        <v>101</v>
      </c>
      <c r="K39" s="16">
        <f ca="1">INDIRECT($P39)</f>
        <v>202</v>
      </c>
      <c r="L39" s="17">
        <f ca="1">INDIRECT($Q39)</f>
        <v>201</v>
      </c>
      <c r="M39" s="7"/>
      <c r="N39" s="15">
        <v>17</v>
      </c>
      <c r="O39" s="18" t="s">
        <v>3</v>
      </c>
      <c r="P39" s="18" t="s">
        <v>5</v>
      </c>
      <c r="Q39" s="19" t="s">
        <v>4</v>
      </c>
      <c r="R39" s="64" t="s">
        <v>6</v>
      </c>
      <c r="S39" s="81"/>
      <c r="T39" s="81"/>
    </row>
    <row r="40" spans="1:20" ht="12.75">
      <c r="A40" s="6"/>
      <c r="B40" s="37"/>
      <c r="D40" s="9" t="s">
        <v>41</v>
      </c>
      <c r="E40" s="58">
        <f ca="1">INDIRECT(IF(AND(LEFT($O39,1)=LEFT($P39,1),LEFT($P39,1)="A"),$P39,IF(LEFT($O39,1)=LEFT($P39,1),$R39,IF(LEFT($R39,1)="A",$R39,$Q39))))</f>
        <v>102</v>
      </c>
      <c r="F40" s="35">
        <f ca="1">INDIRECT(IF(AND(LEFT($O39,1)=LEFT($P39,1),LEFT($P39,1)="B"),$P39,IF(LEFT($O39,1)=LEFT($P39,1),$R39,IF(LEFT($R39,1)="B",$R39,$Q39))))</f>
        <v>201</v>
      </c>
      <c r="G40" s="7"/>
      <c r="H40" s="27"/>
      <c r="I40" s="15"/>
      <c r="J40" s="16"/>
      <c r="K40" s="16"/>
      <c r="L40" s="17"/>
      <c r="M40" s="7"/>
      <c r="N40" s="15"/>
      <c r="O40" s="18"/>
      <c r="P40" s="18"/>
      <c r="Q40" s="19"/>
      <c r="R40" s="64"/>
      <c r="S40" s="81"/>
      <c r="T40" s="81"/>
    </row>
    <row r="41" spans="1:20" ht="12.75">
      <c r="A41" s="29" t="s">
        <v>172</v>
      </c>
      <c r="B41" s="36"/>
      <c r="D41" s="9" t="s">
        <v>42</v>
      </c>
      <c r="E41" s="35">
        <f ca="1">INDIRECT(IF(LEFT($O41,1)="A",$O41,IF(LEFT($P41,1)="A",$P41,IF(LEFT($Q41,1)="A",$Q41,"?"))))</f>
        <v>102</v>
      </c>
      <c r="F41" s="35">
        <f ca="1">INDIRECT(IF(LEFT($O41,1)="B",$O41,IF(LEFT($P41,1)="B",$P41,IF(LEFT($Q41,1)="B",$Q41,"?"))))</f>
        <v>201</v>
      </c>
      <c r="G41" s="7"/>
      <c r="H41" s="27">
        <f>J41</f>
        <v>201</v>
      </c>
      <c r="I41" s="15">
        <v>18</v>
      </c>
      <c r="J41" s="16">
        <f ca="1">INDIRECT($O41)</f>
        <v>201</v>
      </c>
      <c r="K41" s="16">
        <f ca="1">INDIRECT($P41)</f>
        <v>102</v>
      </c>
      <c r="L41" s="17">
        <f ca="1">INDIRECT($Q41)</f>
        <v>101</v>
      </c>
      <c r="M41" s="7"/>
      <c r="N41" s="15">
        <v>18</v>
      </c>
      <c r="O41" s="18" t="s">
        <v>4</v>
      </c>
      <c r="P41" s="18" t="s">
        <v>6</v>
      </c>
      <c r="Q41" s="19" t="s">
        <v>3</v>
      </c>
      <c r="R41" s="64" t="s">
        <v>5</v>
      </c>
      <c r="S41" s="81" t="s">
        <v>186</v>
      </c>
      <c r="T41" s="81"/>
    </row>
    <row r="42" spans="1:20" ht="12.75">
      <c r="A42" s="57" t="s">
        <v>228</v>
      </c>
      <c r="B42" s="36"/>
      <c r="D42" s="9" t="s">
        <v>43</v>
      </c>
      <c r="E42" s="35">
        <f ca="1">INDIRECT(IF(AND(LEFT($O41,1)=LEFT($P41,1),LEFT($P41,1)="A"),$P41,IF(LEFT($O41,1)=LEFT($P41,1),$R41,IF(LEFT($R41,1)="A",$R41,$Q41))))</f>
        <v>101</v>
      </c>
      <c r="F42" s="58">
        <f ca="1">INDIRECT(IF(AND(LEFT($O41,1)=LEFT($P41,1),LEFT($P41,1)="B"),$P41,IF(LEFT($O41,1)=LEFT($P41,1),$R41,IF(LEFT($R41,1)="B",$R41,$Q41))))</f>
        <v>202</v>
      </c>
      <c r="G42" s="7"/>
      <c r="H42" s="27"/>
      <c r="I42" s="15"/>
      <c r="J42" s="16"/>
      <c r="K42" s="16"/>
      <c r="L42" s="17"/>
      <c r="M42" s="7"/>
      <c r="N42" s="15"/>
      <c r="O42" s="18"/>
      <c r="P42" s="18"/>
      <c r="Q42" s="19"/>
      <c r="R42" s="64"/>
      <c r="S42" s="83" t="str">
        <f>CONCATENATE(" A1=",COUNTIF(O31:R42,"A1"),", A2=",COUNTIF(O31:R42,"A2"),", B1=",COUNTIF(O31:R42,"B1"),", B2=",COUNTIF(O31:R42,"B2"))</f>
        <v> A1=6, A2=6, B1=6, B2=6</v>
      </c>
      <c r="T42" s="81"/>
    </row>
    <row r="43" spans="1:20" ht="12.75">
      <c r="A43" s="39">
        <f>A1</f>
        <v>101</v>
      </c>
      <c r="B43" s="31">
        <f>COUNTIF($J$7:$L$198,A43)</f>
        <v>72</v>
      </c>
      <c r="D43" s="9" t="s">
        <v>44</v>
      </c>
      <c r="E43" s="35">
        <f ca="1">INDIRECT(IF(LEFT($O43,1)="A",$O43,IF(LEFT($P43,1)="A",$P43,IF(LEFT($Q43,1)="A",$Q43,"?"))))</f>
        <v>102</v>
      </c>
      <c r="F43" s="35">
        <f ca="1">INDIRECT(IF(LEFT($O43,1)="B",$O43,IF(LEFT($P43,1)="B",$P43,IF(LEFT($Q43,1)="B",$Q43,"?"))))</f>
        <v>201</v>
      </c>
      <c r="G43" s="7"/>
      <c r="H43" s="27">
        <f>K43</f>
        <v>201</v>
      </c>
      <c r="I43" s="10">
        <v>19</v>
      </c>
      <c r="J43" s="11">
        <f ca="1">INDIRECT($O43)</f>
        <v>102</v>
      </c>
      <c r="K43" s="11">
        <f ca="1">INDIRECT($P43)</f>
        <v>201</v>
      </c>
      <c r="L43" s="12">
        <f ca="1">INDIRECT($Q43)</f>
        <v>101</v>
      </c>
      <c r="M43" s="7"/>
      <c r="N43" s="10">
        <v>19</v>
      </c>
      <c r="O43" s="13" t="s">
        <v>6</v>
      </c>
      <c r="P43" s="13" t="s">
        <v>4</v>
      </c>
      <c r="Q43" s="14" t="s">
        <v>3</v>
      </c>
      <c r="R43" s="64" t="s">
        <v>5</v>
      </c>
      <c r="S43" s="81"/>
      <c r="T43" s="81"/>
    </row>
    <row r="44" spans="1:20" ht="12.75">
      <c r="A44" s="39">
        <f>A2</f>
        <v>102</v>
      </c>
      <c r="B44" s="31">
        <f>COUNTIF($J$7:$L$198,A44)</f>
        <v>72</v>
      </c>
      <c r="D44" s="9" t="s">
        <v>45</v>
      </c>
      <c r="E44" s="35">
        <f ca="1">INDIRECT(IF(AND(LEFT($O43,1)=LEFT($P43,1),LEFT($P43,1)="A"),$P43,IF(LEFT($O43,1)=LEFT($P43,1),$R43,IF(LEFT($R43,1)="A",$R43,$Q43))))</f>
        <v>101</v>
      </c>
      <c r="F44" s="58">
        <f ca="1">INDIRECT(IF(AND(LEFT($O43,1)=LEFT($P43,1),LEFT($P43,1)="B"),$P43,IF(LEFT($O43,1)=LEFT($P43,1),$R43,IF(LEFT($R43,1)="B",$R43,$Q43))))</f>
        <v>202</v>
      </c>
      <c r="G44" s="7"/>
      <c r="H44" s="27"/>
      <c r="I44" s="15"/>
      <c r="J44" s="16"/>
      <c r="K44" s="16"/>
      <c r="L44" s="17"/>
      <c r="M44" s="7"/>
      <c r="N44" s="15"/>
      <c r="O44" s="18"/>
      <c r="P44" s="18"/>
      <c r="Q44" s="19"/>
      <c r="R44" s="64"/>
      <c r="S44" s="81"/>
      <c r="T44" s="81"/>
    </row>
    <row r="45" spans="1:20" ht="12.75">
      <c r="A45" s="39">
        <f>B1</f>
        <v>201</v>
      </c>
      <c r="B45" s="31">
        <f>COUNTIF($J$7:$L$198,A45)</f>
        <v>72</v>
      </c>
      <c r="D45" s="9" t="s">
        <v>46</v>
      </c>
      <c r="E45" s="35">
        <f ca="1">INDIRECT(IF(LEFT($O45,1)="A",$O45,IF(LEFT($P45,1)="A",$P45,IF(LEFT($Q45,1)="A",$Q45,"?"))))</f>
        <v>101</v>
      </c>
      <c r="F45" s="35">
        <f ca="1">INDIRECT(IF(LEFT($O45,1)="B",$O45,IF(LEFT($P45,1)="B",$P45,IF(LEFT($Q45,1)="B",$Q45,"?"))))</f>
        <v>202</v>
      </c>
      <c r="G45" s="7"/>
      <c r="H45" s="27">
        <f>K45</f>
        <v>101</v>
      </c>
      <c r="I45" s="15">
        <v>20</v>
      </c>
      <c r="J45" s="16">
        <f ca="1">INDIRECT($O45)</f>
        <v>202</v>
      </c>
      <c r="K45" s="16">
        <f ca="1">INDIRECT($P45)</f>
        <v>101</v>
      </c>
      <c r="L45" s="17">
        <f ca="1">INDIRECT($Q45)</f>
        <v>201</v>
      </c>
      <c r="M45" s="7"/>
      <c r="N45" s="15">
        <v>20</v>
      </c>
      <c r="O45" s="18" t="s">
        <v>5</v>
      </c>
      <c r="P45" s="18" t="s">
        <v>3</v>
      </c>
      <c r="Q45" s="19" t="s">
        <v>4</v>
      </c>
      <c r="R45" s="64" t="s">
        <v>6</v>
      </c>
      <c r="S45" s="81"/>
      <c r="T45" s="81" t="s">
        <v>224</v>
      </c>
    </row>
    <row r="46" spans="1:20" ht="12.75">
      <c r="A46" s="39">
        <f>B2</f>
        <v>202</v>
      </c>
      <c r="B46" s="31">
        <f>COUNTIF($J$7:$L$198,A46)</f>
        <v>72</v>
      </c>
      <c r="D46" s="9" t="s">
        <v>47</v>
      </c>
      <c r="E46" s="58">
        <f ca="1">INDIRECT(IF(AND(LEFT($O45,1)=LEFT($P45,1),LEFT($P45,1)="A"),$P45,IF(LEFT($O45,1)=LEFT($P45,1),$R45,IF(LEFT($R45,1)="A",$R45,$Q45))))</f>
        <v>102</v>
      </c>
      <c r="F46" s="35">
        <f ca="1">INDIRECT(IF(AND(LEFT($O45,1)=LEFT($P45,1),LEFT($P45,1)="B"),$P45,IF(LEFT($O45,1)=LEFT($P45,1),$R45,IF(LEFT($R45,1)="B",$R45,$Q45))))</f>
        <v>201</v>
      </c>
      <c r="G46" s="7"/>
      <c r="H46" s="27"/>
      <c r="I46" s="15"/>
      <c r="J46" s="16"/>
      <c r="K46" s="16"/>
      <c r="L46" s="17"/>
      <c r="M46" s="7"/>
      <c r="N46" s="15"/>
      <c r="O46" s="18"/>
      <c r="P46" s="18"/>
      <c r="Q46" s="19"/>
      <c r="R46" s="64"/>
      <c r="S46" s="81"/>
      <c r="T46" s="81"/>
    </row>
    <row r="47" spans="1:20" ht="12.75">
      <c r="A47" s="39"/>
      <c r="B47" s="31">
        <f>SUM(B43:B46)</f>
        <v>288</v>
      </c>
      <c r="D47" s="9" t="s">
        <v>48</v>
      </c>
      <c r="E47" s="35">
        <f ca="1">INDIRECT(IF(LEFT($O47,1)="A",$O47,IF(LEFT($P47,1)="A",$P47,IF(LEFT($Q47,1)="A",$Q47,"?"))))</f>
        <v>102</v>
      </c>
      <c r="F47" s="35">
        <f ca="1">INDIRECT(IF(LEFT($O47,1)="B",$O47,IF(LEFT($P47,1)="B",$P47,IF(LEFT($Q47,1)="B",$Q47,"?"))))</f>
        <v>201</v>
      </c>
      <c r="G47" s="7"/>
      <c r="H47" s="27">
        <f>L47</f>
        <v>201</v>
      </c>
      <c r="I47" s="15">
        <v>21</v>
      </c>
      <c r="J47" s="16">
        <f ca="1">INDIRECT($O47)</f>
        <v>102</v>
      </c>
      <c r="K47" s="16">
        <f ca="1">INDIRECT($P47)</f>
        <v>101</v>
      </c>
      <c r="L47" s="17">
        <f ca="1">INDIRECT($Q47)</f>
        <v>201</v>
      </c>
      <c r="M47" s="7"/>
      <c r="N47" s="15">
        <v>21</v>
      </c>
      <c r="O47" s="18" t="s">
        <v>6</v>
      </c>
      <c r="P47" s="18" t="s">
        <v>3</v>
      </c>
      <c r="Q47" s="19" t="s">
        <v>4</v>
      </c>
      <c r="R47" s="64" t="s">
        <v>5</v>
      </c>
      <c r="S47" s="81"/>
      <c r="T47" s="81" t="s">
        <v>225</v>
      </c>
    </row>
    <row r="48" spans="1:20" ht="12.75">
      <c r="A48" s="41"/>
      <c r="B48" s="37"/>
      <c r="D48" s="9" t="s">
        <v>49</v>
      </c>
      <c r="E48" s="35">
        <f ca="1">INDIRECT(IF(AND(LEFT($O47,1)=LEFT($P47,1),LEFT($P47,1)="A"),$P47,IF(LEFT($O47,1)=LEFT($P47,1),$R47,IF(LEFT($R47,1)="A",$R47,$Q47))))</f>
        <v>101</v>
      </c>
      <c r="F48" s="58">
        <f ca="1">INDIRECT(IF(AND(LEFT($O47,1)=LEFT($P47,1),LEFT($P47,1)="B"),$P47,IF(LEFT($O47,1)=LEFT($P47,1),$R47,IF(LEFT($R47,1)="B",$R47,$Q47))))</f>
        <v>202</v>
      </c>
      <c r="G48" s="7"/>
      <c r="H48" s="27"/>
      <c r="I48" s="15"/>
      <c r="J48" s="16"/>
      <c r="K48" s="16"/>
      <c r="L48" s="17"/>
      <c r="M48" s="7"/>
      <c r="N48" s="15"/>
      <c r="O48" s="18"/>
      <c r="P48" s="18"/>
      <c r="Q48" s="19"/>
      <c r="R48" s="64"/>
      <c r="S48" s="81"/>
      <c r="T48" s="81" t="s">
        <v>226</v>
      </c>
    </row>
    <row r="49" spans="2:20" ht="12.75">
      <c r="B49" s="36"/>
      <c r="D49" s="9" t="s">
        <v>50</v>
      </c>
      <c r="E49" s="35">
        <f ca="1">INDIRECT(IF(LEFT($O49,1)="A",$O49,IF(LEFT($P49,1)="A",$P49,IF(LEFT($Q49,1)="A",$Q49,"?"))))</f>
        <v>102</v>
      </c>
      <c r="F49" s="35">
        <f ca="1">INDIRECT(IF(LEFT($O49,1)="B",$O49,IF(LEFT($P49,1)="B",$P49,IF(LEFT($Q49,1)="B",$Q49,"?"))))</f>
        <v>201</v>
      </c>
      <c r="G49" s="7"/>
      <c r="H49" s="27">
        <f>L49</f>
        <v>102</v>
      </c>
      <c r="I49" s="15">
        <v>22</v>
      </c>
      <c r="J49" s="16">
        <f ca="1">INDIRECT($O49)</f>
        <v>201</v>
      </c>
      <c r="K49" s="16">
        <f ca="1">INDIRECT($P49)</f>
        <v>202</v>
      </c>
      <c r="L49" s="17">
        <f ca="1">INDIRECT($Q49)</f>
        <v>102</v>
      </c>
      <c r="M49" s="7"/>
      <c r="N49" s="15">
        <v>22</v>
      </c>
      <c r="O49" s="18" t="s">
        <v>4</v>
      </c>
      <c r="P49" s="18" t="s">
        <v>5</v>
      </c>
      <c r="Q49" s="19" t="s">
        <v>6</v>
      </c>
      <c r="R49" s="64" t="s">
        <v>3</v>
      </c>
      <c r="S49" s="81"/>
      <c r="T49" s="81"/>
    </row>
    <row r="50" spans="1:20" ht="12.75">
      <c r="A50" s="29" t="s">
        <v>171</v>
      </c>
      <c r="B50" s="36"/>
      <c r="D50" s="9" t="s">
        <v>51</v>
      </c>
      <c r="E50" s="58">
        <f ca="1">INDIRECT(IF(AND(LEFT($O49,1)=LEFT($P49,1),LEFT($P49,1)="A"),$P49,IF(LEFT($O49,1)=LEFT($P49,1),$R49,IF(LEFT($R49,1)="A",$R49,$Q49))))</f>
        <v>101</v>
      </c>
      <c r="F50" s="35">
        <f ca="1">INDIRECT(IF(AND(LEFT($O49,1)=LEFT($P49,1),LEFT($P49,1)="B"),$P49,IF(LEFT($O49,1)=LEFT($P49,1),$R49,IF(LEFT($R49,1)="B",$R49,$Q49))))</f>
        <v>202</v>
      </c>
      <c r="G50" s="7"/>
      <c r="H50" s="27"/>
      <c r="I50" s="15"/>
      <c r="J50" s="16"/>
      <c r="K50" s="16"/>
      <c r="L50" s="17"/>
      <c r="M50" s="7"/>
      <c r="N50" s="15"/>
      <c r="O50" s="18"/>
      <c r="P50" s="18"/>
      <c r="Q50" s="19"/>
      <c r="R50" s="64"/>
      <c r="S50" s="81"/>
      <c r="T50" s="81"/>
    </row>
    <row r="51" spans="1:20" ht="12.75">
      <c r="A51" s="57" t="s">
        <v>228</v>
      </c>
      <c r="B51" s="36"/>
      <c r="D51" s="9" t="s">
        <v>52</v>
      </c>
      <c r="E51" s="35">
        <f ca="1">INDIRECT(IF(LEFT($O51,1)="A",$O51,IF(LEFT($P51,1)="A",$P51,IF(LEFT($Q51,1)="A",$Q51,"?"))))</f>
        <v>102</v>
      </c>
      <c r="F51" s="35">
        <f ca="1">INDIRECT(IF(LEFT($O51,1)="B",$O51,IF(LEFT($P51,1)="B",$P51,IF(LEFT($Q51,1)="B",$Q51,"?"))))</f>
        <v>201</v>
      </c>
      <c r="G51" s="7"/>
      <c r="H51" s="27">
        <f>J51</f>
        <v>102</v>
      </c>
      <c r="I51" s="15">
        <v>23</v>
      </c>
      <c r="J51" s="16">
        <f ca="1">INDIRECT($O51)</f>
        <v>102</v>
      </c>
      <c r="K51" s="16">
        <f ca="1">INDIRECT($P51)</f>
        <v>201</v>
      </c>
      <c r="L51" s="17">
        <f ca="1">INDIRECT($Q51)</f>
        <v>202</v>
      </c>
      <c r="M51" s="7"/>
      <c r="N51" s="15">
        <v>23</v>
      </c>
      <c r="O51" s="18" t="s">
        <v>6</v>
      </c>
      <c r="P51" s="18" t="s">
        <v>4</v>
      </c>
      <c r="Q51" s="19" t="s">
        <v>5</v>
      </c>
      <c r="R51" s="64" t="s">
        <v>3</v>
      </c>
      <c r="S51" s="81"/>
      <c r="T51" s="81"/>
    </row>
    <row r="52" spans="1:20" ht="12.75">
      <c r="A52" s="42" t="s">
        <v>3</v>
      </c>
      <c r="B52" s="31">
        <f>COUNTIF($O$7:$Q$198,A52)</f>
        <v>72</v>
      </c>
      <c r="D52" s="9" t="s">
        <v>53</v>
      </c>
      <c r="E52" s="58">
        <f ca="1">INDIRECT(IF(AND(LEFT($O51,1)=LEFT($P51,1),LEFT($P51,1)="A"),$P51,IF(LEFT($O51,1)=LEFT($P51,1),$R51,IF(LEFT($R51,1)="A",$R51,$Q51))))</f>
        <v>101</v>
      </c>
      <c r="F52" s="35">
        <f ca="1">INDIRECT(IF(AND(LEFT($O51,1)=LEFT($P51,1),LEFT($P51,1)="B"),$P51,IF(LEFT($O51,1)=LEFT($P51,1),$R51,IF(LEFT($R51,1)="B",$R51,$Q51))))</f>
        <v>202</v>
      </c>
      <c r="G52" s="7"/>
      <c r="H52" s="27"/>
      <c r="I52" s="15"/>
      <c r="J52" s="16"/>
      <c r="K52" s="16"/>
      <c r="L52" s="17"/>
      <c r="M52" s="7"/>
      <c r="N52" s="15"/>
      <c r="O52" s="18"/>
      <c r="P52" s="18"/>
      <c r="Q52" s="19"/>
      <c r="R52" s="64"/>
      <c r="S52" s="81"/>
      <c r="T52" s="81"/>
    </row>
    <row r="53" spans="1:20" ht="12.75">
      <c r="A53" s="42" t="s">
        <v>6</v>
      </c>
      <c r="B53" s="31">
        <f>COUNTIF($O$7:$Q$198,A53)</f>
        <v>72</v>
      </c>
      <c r="D53" s="9" t="s">
        <v>54</v>
      </c>
      <c r="E53" s="35">
        <f ca="1">INDIRECT(IF(LEFT($O53,1)="A",$O53,IF(LEFT($P53,1)="A",$P53,IF(LEFT($Q53,1)="A",$Q53,"?"))))</f>
        <v>101</v>
      </c>
      <c r="F53" s="35">
        <f ca="1">INDIRECT(IF(LEFT($O53,1)="B",$O53,IF(LEFT($P53,1)="B",$P53,IF(LEFT($Q53,1)="B",$Q53,"?"))))</f>
        <v>202</v>
      </c>
      <c r="G53" s="7"/>
      <c r="H53" s="27">
        <f>J53</f>
        <v>202</v>
      </c>
      <c r="I53" s="15">
        <v>24</v>
      </c>
      <c r="J53" s="16">
        <f ca="1">INDIRECT($O53)</f>
        <v>202</v>
      </c>
      <c r="K53" s="16">
        <f ca="1">INDIRECT($P53)</f>
        <v>101</v>
      </c>
      <c r="L53" s="17">
        <f ca="1">INDIRECT($Q53)</f>
        <v>102</v>
      </c>
      <c r="M53" s="7"/>
      <c r="N53" s="15">
        <v>24</v>
      </c>
      <c r="O53" s="18" t="s">
        <v>5</v>
      </c>
      <c r="P53" s="18" t="s">
        <v>3</v>
      </c>
      <c r="Q53" s="19" t="s">
        <v>6</v>
      </c>
      <c r="R53" s="64" t="s">
        <v>4</v>
      </c>
      <c r="S53" s="81" t="s">
        <v>186</v>
      </c>
      <c r="T53" s="81"/>
    </row>
    <row r="54" spans="1:20" ht="12.75">
      <c r="A54" s="42" t="s">
        <v>4</v>
      </c>
      <c r="B54" s="31">
        <f>COUNTIF($O$7:$Q$198,A54)</f>
        <v>72</v>
      </c>
      <c r="D54" s="9" t="s">
        <v>55</v>
      </c>
      <c r="E54" s="35">
        <f ca="1">INDIRECT(IF(AND(LEFT($O53,1)=LEFT($P53,1),LEFT($P53,1)="A"),$P53,IF(LEFT($O53,1)=LEFT($P53,1),$R53,IF(LEFT($R53,1)="A",$R53,$Q53))))</f>
        <v>102</v>
      </c>
      <c r="F54" s="58">
        <f ca="1">INDIRECT(IF(AND(LEFT($O53,1)=LEFT($P53,1),LEFT($P53,1)="B"),$P53,IF(LEFT($O53,1)=LEFT($P53,1),$R53,IF(LEFT($R53,1)="B",$R53,$Q53))))</f>
        <v>201</v>
      </c>
      <c r="G54" s="7"/>
      <c r="H54" s="27"/>
      <c r="I54" s="20"/>
      <c r="J54" s="16"/>
      <c r="K54" s="16"/>
      <c r="L54" s="17"/>
      <c r="M54" s="7"/>
      <c r="N54" s="20"/>
      <c r="O54" s="23"/>
      <c r="P54" s="23"/>
      <c r="Q54" s="24"/>
      <c r="R54" s="64"/>
      <c r="S54" s="83" t="str">
        <f>CONCATENATE(" A1=",COUNTIF(O43:R54,"A1"),", A2=",COUNTIF(O43:R54,"A2"),", B1=",COUNTIF(O43:R54,"B1"),", B2=",COUNTIF(O43:R54,"B2"))</f>
        <v> A1=6, A2=6, B1=6, B2=6</v>
      </c>
      <c r="T54" s="81"/>
    </row>
    <row r="55" spans="1:20" ht="12.75">
      <c r="A55" s="42" t="s">
        <v>5</v>
      </c>
      <c r="B55" s="31">
        <f>COUNTIF($O$7:$Q$198,A55)</f>
        <v>72</v>
      </c>
      <c r="D55" s="9" t="s">
        <v>56</v>
      </c>
      <c r="E55" s="35">
        <f ca="1">INDIRECT(IF(LEFT($O55,1)="A",$O55,IF(LEFT($P55,1)="A",$P55,IF(LEFT($Q55,1)="A",$Q55,"?"))))</f>
        <v>101</v>
      </c>
      <c r="F55" s="35">
        <f ca="1">INDIRECT(IF(LEFT($O55,1)="B",$O55,IF(LEFT($P55,1)="B",$P55,IF(LEFT($Q55,1)="B",$Q55,"?"))))</f>
        <v>201</v>
      </c>
      <c r="G55" s="7"/>
      <c r="H55" s="27">
        <f>K55</f>
        <v>201</v>
      </c>
      <c r="I55" s="10">
        <v>25</v>
      </c>
      <c r="J55" s="11">
        <f ca="1">INDIRECT($O55)</f>
        <v>101</v>
      </c>
      <c r="K55" s="11">
        <f ca="1">INDIRECT($P55)</f>
        <v>201</v>
      </c>
      <c r="L55" s="12">
        <f ca="1">INDIRECT($Q55)</f>
        <v>102</v>
      </c>
      <c r="M55" s="7"/>
      <c r="N55" s="10">
        <v>25</v>
      </c>
      <c r="O55" s="13" t="s">
        <v>3</v>
      </c>
      <c r="P55" s="13" t="s">
        <v>4</v>
      </c>
      <c r="Q55" s="14" t="s">
        <v>6</v>
      </c>
      <c r="R55" s="64" t="s">
        <v>5</v>
      </c>
      <c r="S55" s="81"/>
      <c r="T55" s="81"/>
    </row>
    <row r="56" spans="1:20" ht="12.75">
      <c r="A56" s="43"/>
      <c r="B56" s="59">
        <f>SUM(B52:B55)</f>
        <v>288</v>
      </c>
      <c r="D56" s="9" t="s">
        <v>57</v>
      </c>
      <c r="E56" s="35">
        <f ca="1">INDIRECT(IF(AND(LEFT($O55,1)=LEFT($P55,1),LEFT($P55,1)="A"),$P55,IF(LEFT($O55,1)=LEFT($P55,1),$R55,IF(LEFT($R55,1)="A",$R55,$Q55))))</f>
        <v>102</v>
      </c>
      <c r="F56" s="58">
        <f ca="1">INDIRECT(IF(AND(LEFT($O55,1)=LEFT($P55,1),LEFT($P55,1)="B"),$P55,IF(LEFT($O55,1)=LEFT($P55,1),$R55,IF(LEFT($R55,1)="B",$R55,$Q55))))</f>
        <v>202</v>
      </c>
      <c r="G56" s="7"/>
      <c r="H56" s="27"/>
      <c r="I56" s="15"/>
      <c r="J56" s="16"/>
      <c r="K56" s="16"/>
      <c r="L56" s="17"/>
      <c r="M56" s="7"/>
      <c r="N56" s="15"/>
      <c r="O56" s="18"/>
      <c r="P56" s="18"/>
      <c r="Q56" s="19"/>
      <c r="R56" s="64"/>
      <c r="S56" s="81"/>
      <c r="T56" s="81"/>
    </row>
    <row r="57" spans="1:20" ht="12.75">
      <c r="A57" s="43"/>
      <c r="B57" s="36"/>
      <c r="D57" s="9" t="s">
        <v>58</v>
      </c>
      <c r="E57" s="35">
        <f ca="1">INDIRECT(IF(LEFT($O57,1)="A",$O57,IF(LEFT($P57,1)="A",$P57,IF(LEFT($Q57,1)="A",$Q57,"?"))))</f>
        <v>101</v>
      </c>
      <c r="F57" s="35">
        <f ca="1">INDIRECT(IF(LEFT($O57,1)="B",$O57,IF(LEFT($P57,1)="B",$P57,IF(LEFT($Q57,1)="B",$Q57,"?"))))</f>
        <v>201</v>
      </c>
      <c r="G57" s="7"/>
      <c r="H57" s="27">
        <f>K57</f>
        <v>101</v>
      </c>
      <c r="I57" s="15">
        <v>26</v>
      </c>
      <c r="J57" s="16">
        <f ca="1">INDIRECT($O57)</f>
        <v>201</v>
      </c>
      <c r="K57" s="16">
        <f ca="1">INDIRECT($P57)</f>
        <v>101</v>
      </c>
      <c r="L57" s="17">
        <f ca="1">INDIRECT($Q57)</f>
        <v>202</v>
      </c>
      <c r="M57" s="7"/>
      <c r="N57" s="15">
        <v>26</v>
      </c>
      <c r="O57" s="18" t="s">
        <v>4</v>
      </c>
      <c r="P57" s="18" t="s">
        <v>3</v>
      </c>
      <c r="Q57" s="19" t="s">
        <v>5</v>
      </c>
      <c r="R57" s="64" t="s">
        <v>6</v>
      </c>
      <c r="S57" s="81"/>
      <c r="T57" s="81"/>
    </row>
    <row r="58" spans="4:20" ht="12.75">
      <c r="D58" s="9" t="s">
        <v>59</v>
      </c>
      <c r="E58" s="58">
        <f ca="1">INDIRECT(IF(AND(LEFT($O57,1)=LEFT($P57,1),LEFT($P57,1)="A"),$P57,IF(LEFT($O57,1)=LEFT($P57,1),$R57,IF(LEFT($R57,1)="A",$R57,$Q57))))</f>
        <v>102</v>
      </c>
      <c r="F58" s="35">
        <f ca="1">INDIRECT(IF(AND(LEFT($O57,1)=LEFT($P57,1),LEFT($P57,1)="B"),$P57,IF(LEFT($O57,1)=LEFT($P57,1),$R57,IF(LEFT($R57,1)="B",$R57,$Q57))))</f>
        <v>202</v>
      </c>
      <c r="G58" s="7"/>
      <c r="H58" s="27"/>
      <c r="I58" s="15"/>
      <c r="J58" s="16"/>
      <c r="K58" s="16"/>
      <c r="L58" s="17"/>
      <c r="M58" s="7"/>
      <c r="N58" s="15"/>
      <c r="O58" s="18"/>
      <c r="P58" s="18"/>
      <c r="Q58" s="19"/>
      <c r="R58" s="64"/>
      <c r="S58" s="81"/>
      <c r="T58" s="81"/>
    </row>
    <row r="59" spans="4:20" ht="12.75">
      <c r="D59" s="9" t="s">
        <v>60</v>
      </c>
      <c r="E59" s="35">
        <f ca="1">INDIRECT(IF(LEFT($O59,1)="A",$O59,IF(LEFT($P59,1)="A",$P59,IF(LEFT($Q59,1)="A",$Q59,"?"))))</f>
        <v>101</v>
      </c>
      <c r="F59" s="35">
        <f ca="1">INDIRECT(IF(LEFT($O59,1)="B",$O59,IF(LEFT($P59,1)="B",$P59,IF(LEFT($Q59,1)="B",$Q59,"?"))))</f>
        <v>201</v>
      </c>
      <c r="G59" s="7"/>
      <c r="H59" s="27">
        <f>L59</f>
        <v>201</v>
      </c>
      <c r="I59" s="15">
        <v>27</v>
      </c>
      <c r="J59" s="16">
        <f ca="1">INDIRECT($O59)</f>
        <v>101</v>
      </c>
      <c r="K59" s="16">
        <f ca="1">INDIRECT($P59)</f>
        <v>102</v>
      </c>
      <c r="L59" s="17">
        <f ca="1">INDIRECT($Q59)</f>
        <v>201</v>
      </c>
      <c r="M59" s="7"/>
      <c r="N59" s="15">
        <v>27</v>
      </c>
      <c r="O59" s="18" t="s">
        <v>3</v>
      </c>
      <c r="P59" s="18" t="s">
        <v>6</v>
      </c>
      <c r="Q59" s="19" t="s">
        <v>4</v>
      </c>
      <c r="R59" s="64" t="s">
        <v>5</v>
      </c>
      <c r="S59" s="81"/>
      <c r="T59" s="81"/>
    </row>
    <row r="60" spans="1:20" ht="12.75">
      <c r="A60" s="29"/>
      <c r="B60" s="30"/>
      <c r="D60" s="9" t="s">
        <v>61</v>
      </c>
      <c r="E60" s="35">
        <f ca="1">INDIRECT(IF(AND(LEFT($O59,1)=LEFT($P59,1),LEFT($P59,1)="A"),$P59,IF(LEFT($O59,1)=LEFT($P59,1),$R59,IF(LEFT($R59,1)="A",$R59,$Q59))))</f>
        <v>102</v>
      </c>
      <c r="F60" s="58">
        <f ca="1">INDIRECT(IF(AND(LEFT($O59,1)=LEFT($P59,1),LEFT($P59,1)="B"),$P59,IF(LEFT($O59,1)=LEFT($P59,1),$R59,IF(LEFT($R59,1)="B",$R59,$Q59))))</f>
        <v>202</v>
      </c>
      <c r="G60" s="7"/>
      <c r="H60" s="27"/>
      <c r="I60" s="15"/>
      <c r="J60" s="16"/>
      <c r="K60" s="16"/>
      <c r="L60" s="17"/>
      <c r="M60" s="7"/>
      <c r="N60" s="15"/>
      <c r="O60" s="18"/>
      <c r="P60" s="18"/>
      <c r="Q60" s="19"/>
      <c r="R60" s="64"/>
      <c r="S60" s="81"/>
      <c r="T60" s="81"/>
    </row>
    <row r="61" spans="1:20" ht="12.75">
      <c r="A61" s="62" t="s">
        <v>240</v>
      </c>
      <c r="B61" s="30"/>
      <c r="D61" s="9" t="s">
        <v>62</v>
      </c>
      <c r="E61" s="35">
        <f ca="1">INDIRECT(IF(LEFT($O61,1)="A",$O61,IF(LEFT($P61,1)="A",$P61,IF(LEFT($Q61,1)="A",$Q61,"?"))))</f>
        <v>102</v>
      </c>
      <c r="F61" s="35">
        <f ca="1">INDIRECT(IF(LEFT($O61,1)="B",$O61,IF(LEFT($P61,1)="B",$P61,IF(LEFT($Q61,1)="B",$Q61,"?"))))</f>
        <v>202</v>
      </c>
      <c r="G61" s="7"/>
      <c r="H61" s="27">
        <f>L61</f>
        <v>102</v>
      </c>
      <c r="I61" s="15">
        <v>28</v>
      </c>
      <c r="J61" s="16">
        <f ca="1">INDIRECT($O61)</f>
        <v>202</v>
      </c>
      <c r="K61" s="16">
        <f ca="1">INDIRECT($P61)</f>
        <v>201</v>
      </c>
      <c r="L61" s="17">
        <f ca="1">INDIRECT($Q61)</f>
        <v>102</v>
      </c>
      <c r="M61" s="7"/>
      <c r="N61" s="15">
        <v>28</v>
      </c>
      <c r="O61" s="18" t="s">
        <v>5</v>
      </c>
      <c r="P61" s="18" t="s">
        <v>4</v>
      </c>
      <c r="Q61" s="19" t="s">
        <v>6</v>
      </c>
      <c r="R61" s="64" t="s">
        <v>3</v>
      </c>
      <c r="S61" s="81"/>
      <c r="T61" s="81"/>
    </row>
    <row r="62" spans="1:20" ht="12.75">
      <c r="A62" s="89" t="s">
        <v>241</v>
      </c>
      <c r="B62" s="31"/>
      <c r="D62" s="9" t="s">
        <v>63</v>
      </c>
      <c r="E62" s="58">
        <f ca="1">INDIRECT(IF(AND(LEFT($O61,1)=LEFT($P61,1),LEFT($P61,1)="A"),$P61,IF(LEFT($O61,1)=LEFT($P61,1),$R61,IF(LEFT($R61,1)="A",$R61,$Q61))))</f>
        <v>101</v>
      </c>
      <c r="F62" s="35">
        <f ca="1">INDIRECT(IF(AND(LEFT($O61,1)=LEFT($P61,1),LEFT($P61,1)="B"),$P61,IF(LEFT($O61,1)=LEFT($P61,1),$R61,IF(LEFT($R61,1)="B",$R61,$Q61))))</f>
        <v>201</v>
      </c>
      <c r="G62" s="7"/>
      <c r="H62" s="27"/>
      <c r="I62" s="15"/>
      <c r="J62" s="16"/>
      <c r="K62" s="16"/>
      <c r="L62" s="17"/>
      <c r="M62" s="7"/>
      <c r="N62" s="15"/>
      <c r="O62" s="18"/>
      <c r="P62" s="18"/>
      <c r="Q62" s="19"/>
      <c r="R62" s="64"/>
      <c r="S62" s="81"/>
      <c r="T62" s="81"/>
    </row>
    <row r="63" spans="1:20" ht="12.75">
      <c r="A63" s="90" t="s">
        <v>242</v>
      </c>
      <c r="B63" s="32"/>
      <c r="D63" s="9" t="s">
        <v>64</v>
      </c>
      <c r="E63" s="35">
        <f ca="1">INDIRECT(IF(LEFT($O63,1)="A",$O63,IF(LEFT($P63,1)="A",$P63,IF(LEFT($Q63,1)="A",$Q63,"?"))))</f>
        <v>102</v>
      </c>
      <c r="F63" s="35">
        <f ca="1">INDIRECT(IF(LEFT($O63,1)="B",$O63,IF(LEFT($P63,1)="B",$P63,IF(LEFT($Q63,1)="B",$Q63,"?"))))</f>
        <v>202</v>
      </c>
      <c r="G63" s="7"/>
      <c r="H63" s="27">
        <f>J63</f>
        <v>102</v>
      </c>
      <c r="I63" s="15">
        <v>29</v>
      </c>
      <c r="J63" s="16">
        <f ca="1">INDIRECT($O63)</f>
        <v>102</v>
      </c>
      <c r="K63" s="16">
        <f ca="1">INDIRECT($P63)</f>
        <v>202</v>
      </c>
      <c r="L63" s="17">
        <f ca="1">INDIRECT($Q63)</f>
        <v>201</v>
      </c>
      <c r="M63" s="7"/>
      <c r="N63" s="15">
        <v>29</v>
      </c>
      <c r="O63" s="18" t="s">
        <v>6</v>
      </c>
      <c r="P63" s="18" t="s">
        <v>5</v>
      </c>
      <c r="Q63" s="19" t="s">
        <v>4</v>
      </c>
      <c r="R63" s="64" t="s">
        <v>3</v>
      </c>
      <c r="S63" s="81"/>
      <c r="T63" s="81"/>
    </row>
    <row r="64" spans="1:20" ht="12.75">
      <c r="A64" s="29"/>
      <c r="B64" s="30"/>
      <c r="D64" s="9" t="s">
        <v>65</v>
      </c>
      <c r="E64" s="58">
        <f ca="1">INDIRECT(IF(AND(LEFT($O63,1)=LEFT($P63,1),LEFT($P63,1)="A"),$P63,IF(LEFT($O63,1)=LEFT($P63,1),$R63,IF(LEFT($R63,1)="A",$R63,$Q63))))</f>
        <v>101</v>
      </c>
      <c r="F64" s="35">
        <f ca="1">INDIRECT(IF(AND(LEFT($O63,1)=LEFT($P63,1),LEFT($P63,1)="B"),$P63,IF(LEFT($O63,1)=LEFT($P63,1),$R63,IF(LEFT($R63,1)="B",$R63,$Q63))))</f>
        <v>201</v>
      </c>
      <c r="G64" s="7"/>
      <c r="H64" s="27"/>
      <c r="I64" s="15"/>
      <c r="J64" s="16"/>
      <c r="K64" s="16"/>
      <c r="L64" s="17"/>
      <c r="M64" s="7"/>
      <c r="N64" s="15"/>
      <c r="O64" s="18"/>
      <c r="P64" s="18"/>
      <c r="Q64" s="19"/>
      <c r="R64" s="64"/>
      <c r="S64" s="81"/>
      <c r="T64" s="81"/>
    </row>
    <row r="65" spans="1:20" ht="12.75">
      <c r="A65" s="33"/>
      <c r="B65" s="31"/>
      <c r="D65" s="9" t="s">
        <v>66</v>
      </c>
      <c r="E65" s="35">
        <f ca="1">INDIRECT(IF(LEFT($O65,1)="A",$O65,IF(LEFT($P65,1)="A",$P65,IF(LEFT($Q65,1)="A",$Q65,"?"))))</f>
        <v>102</v>
      </c>
      <c r="F65" s="35">
        <f ca="1">INDIRECT(IF(LEFT($O65,1)="B",$O65,IF(LEFT($P65,1)="B",$P65,IF(LEFT($Q65,1)="B",$Q65,"?"))))</f>
        <v>202</v>
      </c>
      <c r="G65" s="7"/>
      <c r="H65" s="27">
        <f>J65</f>
        <v>202</v>
      </c>
      <c r="I65" s="15">
        <v>30</v>
      </c>
      <c r="J65" s="16">
        <f ca="1">INDIRECT($O65)</f>
        <v>202</v>
      </c>
      <c r="K65" s="16">
        <f ca="1">INDIRECT($P65)</f>
        <v>102</v>
      </c>
      <c r="L65" s="17">
        <f ca="1">INDIRECT($Q65)</f>
        <v>101</v>
      </c>
      <c r="M65" s="7"/>
      <c r="N65" s="15">
        <v>30</v>
      </c>
      <c r="O65" s="18" t="s">
        <v>5</v>
      </c>
      <c r="P65" s="18" t="s">
        <v>6</v>
      </c>
      <c r="Q65" s="19" t="s">
        <v>3</v>
      </c>
      <c r="R65" s="64" t="s">
        <v>4</v>
      </c>
      <c r="S65" s="81" t="s">
        <v>186</v>
      </c>
      <c r="T65" s="81"/>
    </row>
    <row r="66" spans="1:20" ht="12.75">
      <c r="A66" s="33"/>
      <c r="B66" s="31"/>
      <c r="D66" s="9" t="s">
        <v>67</v>
      </c>
      <c r="E66" s="35">
        <f ca="1">INDIRECT(IF(AND(LEFT($O65,1)=LEFT($P65,1),LEFT($P65,1)="A"),$P65,IF(LEFT($O65,1)=LEFT($P65,1),$R65,IF(LEFT($R65,1)="A",$R65,$Q65))))</f>
        <v>101</v>
      </c>
      <c r="F66" s="58">
        <f ca="1">INDIRECT(IF(AND(LEFT($O65,1)=LEFT($P65,1),LEFT($P65,1)="B"),$P65,IF(LEFT($O65,1)=LEFT($P65,1),$R65,IF(LEFT($R65,1)="B",$R65,$Q65))))</f>
        <v>201</v>
      </c>
      <c r="G66" s="7"/>
      <c r="H66" s="27"/>
      <c r="I66" s="20"/>
      <c r="J66" s="16"/>
      <c r="K66" s="16"/>
      <c r="L66" s="17"/>
      <c r="M66" s="7"/>
      <c r="N66" s="20"/>
      <c r="O66" s="18"/>
      <c r="P66" s="18"/>
      <c r="Q66" s="19"/>
      <c r="R66" s="64"/>
      <c r="S66" s="83" t="str">
        <f>CONCATENATE(" A1=",COUNTIF(O55:R66,"A1"),", A2=",COUNTIF(O55:R66,"A2"),", B1=",COUNTIF(O55:R66,"B1"),", B2=",COUNTIF(O55:R66,"B2"))</f>
        <v> A1=6, A2=6, B1=6, B2=6</v>
      </c>
      <c r="T66" s="81"/>
    </row>
    <row r="67" spans="1:20" ht="12.75">
      <c r="A67" s="33"/>
      <c r="B67" s="31"/>
      <c r="D67" s="9" t="s">
        <v>68</v>
      </c>
      <c r="E67" s="35">
        <f ca="1">INDIRECT(IF(LEFT($O67,1)="A",$O67,IF(LEFT($P67,1)="A",$P67,IF(LEFT($Q67,1)="A",$Q67,"?"))))</f>
        <v>102</v>
      </c>
      <c r="F67" s="35">
        <f ca="1">INDIRECT(IF(LEFT($O67,1)="B",$O67,IF(LEFT($P67,1)="B",$P67,IF(LEFT($Q67,1)="B",$Q67,"?"))))</f>
        <v>202</v>
      </c>
      <c r="G67" s="7"/>
      <c r="H67" s="27">
        <f>K67</f>
        <v>202</v>
      </c>
      <c r="I67" s="10">
        <v>31</v>
      </c>
      <c r="J67" s="11">
        <f ca="1">INDIRECT($O67)</f>
        <v>102</v>
      </c>
      <c r="K67" s="11">
        <f ca="1">INDIRECT($P67)</f>
        <v>202</v>
      </c>
      <c r="L67" s="12">
        <f ca="1">INDIRECT($Q67)</f>
        <v>101</v>
      </c>
      <c r="M67" s="7"/>
      <c r="N67" s="10">
        <v>31</v>
      </c>
      <c r="O67" s="13" t="s">
        <v>6</v>
      </c>
      <c r="P67" s="13" t="s">
        <v>5</v>
      </c>
      <c r="Q67" s="14" t="s">
        <v>3</v>
      </c>
      <c r="R67" s="64" t="s">
        <v>4</v>
      </c>
      <c r="S67" s="81"/>
      <c r="T67" s="81"/>
    </row>
    <row r="68" spans="1:20" ht="12.75">
      <c r="A68" s="33"/>
      <c r="B68" s="31"/>
      <c r="D68" s="9" t="s">
        <v>69</v>
      </c>
      <c r="E68" s="35">
        <f ca="1">INDIRECT(IF(AND(LEFT($O67,1)=LEFT($P67,1),LEFT($P67,1)="A"),$P67,IF(LEFT($O67,1)=LEFT($P67,1),$R67,IF(LEFT($R67,1)="A",$R67,$Q67))))</f>
        <v>101</v>
      </c>
      <c r="F68" s="58">
        <f ca="1">INDIRECT(IF(AND(LEFT($O67,1)=LEFT($P67,1),LEFT($P67,1)="B"),$P67,IF(LEFT($O67,1)=LEFT($P67,1),$R67,IF(LEFT($R67,1)="B",$R67,$Q67))))</f>
        <v>201</v>
      </c>
      <c r="G68" s="7"/>
      <c r="H68" s="27"/>
      <c r="I68" s="15"/>
      <c r="J68" s="16"/>
      <c r="K68" s="16"/>
      <c r="L68" s="17"/>
      <c r="M68" s="7"/>
      <c r="N68" s="15"/>
      <c r="O68" s="18"/>
      <c r="P68" s="18"/>
      <c r="Q68" s="19"/>
      <c r="R68" s="64"/>
      <c r="S68" s="81"/>
      <c r="T68" s="81"/>
    </row>
    <row r="69" spans="1:20" ht="12.75">
      <c r="A69" s="33"/>
      <c r="B69" s="31"/>
      <c r="D69" s="9" t="s">
        <v>70</v>
      </c>
      <c r="E69" s="35">
        <f ca="1">INDIRECT(IF(LEFT($O69,1)="A",$O69,IF(LEFT($P69,1)="A",$P69,IF(LEFT($Q69,1)="A",$Q69,"?"))))</f>
        <v>102</v>
      </c>
      <c r="F69" s="35">
        <f ca="1">INDIRECT(IF(LEFT($O69,1)="B",$O69,IF(LEFT($P69,1)="B",$P69,IF(LEFT($Q69,1)="B",$Q69,"?"))))</f>
        <v>202</v>
      </c>
      <c r="G69" s="7"/>
      <c r="H69" s="27">
        <f>K69</f>
        <v>102</v>
      </c>
      <c r="I69" s="15">
        <v>32</v>
      </c>
      <c r="J69" s="16">
        <f ca="1">INDIRECT($O69)</f>
        <v>202</v>
      </c>
      <c r="K69" s="16">
        <f ca="1">INDIRECT($P69)</f>
        <v>102</v>
      </c>
      <c r="L69" s="17">
        <f ca="1">INDIRECT($Q69)</f>
        <v>201</v>
      </c>
      <c r="M69" s="7"/>
      <c r="N69" s="15">
        <v>32</v>
      </c>
      <c r="O69" s="18" t="s">
        <v>5</v>
      </c>
      <c r="P69" s="18" t="s">
        <v>6</v>
      </c>
      <c r="Q69" s="19" t="s">
        <v>4</v>
      </c>
      <c r="R69" s="64" t="s">
        <v>3</v>
      </c>
      <c r="S69" s="81"/>
      <c r="T69" s="81"/>
    </row>
    <row r="70" spans="1:20" ht="12.75">
      <c r="A70" s="33"/>
      <c r="B70" s="31"/>
      <c r="D70" s="9" t="s">
        <v>71</v>
      </c>
      <c r="E70" s="58">
        <f ca="1">INDIRECT(IF(AND(LEFT($O69,1)=LEFT($P69,1),LEFT($P69,1)="A"),$P69,IF(LEFT($O69,1)=LEFT($P69,1),$R69,IF(LEFT($R69,1)="A",$R69,$Q69))))</f>
        <v>101</v>
      </c>
      <c r="F70" s="35">
        <f ca="1">INDIRECT(IF(AND(LEFT($O69,1)=LEFT($P69,1),LEFT($P69,1)="B"),$P69,IF(LEFT($O69,1)=LEFT($P69,1),$R69,IF(LEFT($R69,1)="B",$R69,$Q69))))</f>
        <v>201</v>
      </c>
      <c r="G70" s="7"/>
      <c r="H70" s="27"/>
      <c r="I70" s="15"/>
      <c r="J70" s="16"/>
      <c r="K70" s="16"/>
      <c r="L70" s="17"/>
      <c r="M70" s="7"/>
      <c r="N70" s="15"/>
      <c r="O70" s="18"/>
      <c r="P70" s="18"/>
      <c r="Q70" s="19"/>
      <c r="R70" s="64"/>
      <c r="S70" s="81"/>
      <c r="T70" s="81"/>
    </row>
    <row r="71" spans="1:20" ht="12.75">
      <c r="A71" s="29"/>
      <c r="B71" s="30"/>
      <c r="D71" s="9" t="s">
        <v>72</v>
      </c>
      <c r="E71" s="35">
        <f ca="1">INDIRECT(IF(LEFT($O71,1)="A",$O71,IF(LEFT($P71,1)="A",$P71,IF(LEFT($Q71,1)="A",$Q71,"?"))))</f>
        <v>102</v>
      </c>
      <c r="F71" s="35">
        <f ca="1">INDIRECT(IF(LEFT($O71,1)="B",$O71,IF(LEFT($P71,1)="B",$P71,IF(LEFT($Q71,1)="B",$Q71,"?"))))</f>
        <v>202</v>
      </c>
      <c r="G71" s="7"/>
      <c r="H71" s="27">
        <f>L71</f>
        <v>202</v>
      </c>
      <c r="I71" s="15">
        <v>33</v>
      </c>
      <c r="J71" s="16">
        <f ca="1">INDIRECT($O71)</f>
        <v>102</v>
      </c>
      <c r="K71" s="16">
        <f ca="1">INDIRECT($P71)</f>
        <v>101</v>
      </c>
      <c r="L71" s="17">
        <f ca="1">INDIRECT($Q71)</f>
        <v>202</v>
      </c>
      <c r="M71" s="7"/>
      <c r="N71" s="15">
        <v>33</v>
      </c>
      <c r="O71" s="18" t="s">
        <v>6</v>
      </c>
      <c r="P71" s="18" t="s">
        <v>3</v>
      </c>
      <c r="Q71" s="19" t="s">
        <v>5</v>
      </c>
      <c r="R71" s="64" t="s">
        <v>4</v>
      </c>
      <c r="S71" s="81"/>
      <c r="T71" s="81"/>
    </row>
    <row r="72" spans="1:20" ht="12.75">
      <c r="A72" s="29"/>
      <c r="B72" s="30"/>
      <c r="D72" s="9" t="s">
        <v>73</v>
      </c>
      <c r="E72" s="35">
        <f ca="1">INDIRECT(IF(AND(LEFT($O71,1)=LEFT($P71,1),LEFT($P71,1)="A"),$P71,IF(LEFT($O71,1)=LEFT($P71,1),$R71,IF(LEFT($R71,1)="A",$R71,$Q71))))</f>
        <v>101</v>
      </c>
      <c r="F72" s="58">
        <f ca="1">INDIRECT(IF(AND(LEFT($O71,1)=LEFT($P71,1),LEFT($P71,1)="B"),$P71,IF(LEFT($O71,1)=LEFT($P71,1),$R71,IF(LEFT($R71,1)="B",$R71,$Q71))))</f>
        <v>201</v>
      </c>
      <c r="G72" s="7"/>
      <c r="H72" s="27"/>
      <c r="I72" s="15"/>
      <c r="J72" s="16"/>
      <c r="K72" s="16"/>
      <c r="L72" s="17"/>
      <c r="M72" s="7"/>
      <c r="N72" s="15"/>
      <c r="O72" s="18"/>
      <c r="P72" s="18"/>
      <c r="Q72" s="19"/>
      <c r="R72" s="64"/>
      <c r="S72" s="81"/>
      <c r="T72" s="81"/>
    </row>
    <row r="73" spans="1:20" ht="12.75">
      <c r="A73" s="29"/>
      <c r="B73" s="30"/>
      <c r="D73" s="9" t="s">
        <v>74</v>
      </c>
      <c r="E73" s="35">
        <f ca="1">INDIRECT(IF(LEFT($O73,1)="A",$O73,IF(LEFT($P73,1)="A",$P73,IF(LEFT($Q73,1)="A",$Q73,"?"))))</f>
        <v>101</v>
      </c>
      <c r="F73" s="35">
        <f ca="1">INDIRECT(IF(LEFT($O73,1)="B",$O73,IF(LEFT($P73,1)="B",$P73,IF(LEFT($Q73,1)="B",$Q73,"?"))))</f>
        <v>201</v>
      </c>
      <c r="G73" s="7"/>
      <c r="H73" s="27">
        <f>L73</f>
        <v>101</v>
      </c>
      <c r="I73" s="15">
        <v>34</v>
      </c>
      <c r="J73" s="16">
        <f ca="1">INDIRECT($O73)</f>
        <v>201</v>
      </c>
      <c r="K73" s="16">
        <f ca="1">INDIRECT($P73)</f>
        <v>202</v>
      </c>
      <c r="L73" s="17">
        <f ca="1">INDIRECT($Q73)</f>
        <v>101</v>
      </c>
      <c r="M73" s="7"/>
      <c r="N73" s="15">
        <v>34</v>
      </c>
      <c r="O73" s="18" t="s">
        <v>4</v>
      </c>
      <c r="P73" s="18" t="s">
        <v>5</v>
      </c>
      <c r="Q73" s="19" t="s">
        <v>3</v>
      </c>
      <c r="R73" s="64" t="s">
        <v>6</v>
      </c>
      <c r="S73" s="81"/>
      <c r="T73" s="81"/>
    </row>
    <row r="74" spans="1:20" ht="12.75">
      <c r="A74" s="33"/>
      <c r="B74" s="30"/>
      <c r="D74" s="9" t="s">
        <v>75</v>
      </c>
      <c r="E74" s="58">
        <f ca="1">INDIRECT(IF(AND(LEFT($O73,1)=LEFT($P73,1),LEFT($P73,1)="A"),$P73,IF(LEFT($O73,1)=LEFT($P73,1),$R73,IF(LEFT($R73,1)="A",$R73,$Q73))))</f>
        <v>102</v>
      </c>
      <c r="F74" s="35">
        <f ca="1">INDIRECT(IF(AND(LEFT($O73,1)=LEFT($P73,1),LEFT($P73,1)="B"),$P73,IF(LEFT($O73,1)=LEFT($P73,1),$R73,IF(LEFT($R73,1)="B",$R73,$Q73))))</f>
        <v>202</v>
      </c>
      <c r="G74" s="7"/>
      <c r="H74" s="27"/>
      <c r="I74" s="15"/>
      <c r="J74" s="16"/>
      <c r="K74" s="16"/>
      <c r="L74" s="17"/>
      <c r="M74" s="7"/>
      <c r="N74" s="15"/>
      <c r="O74" s="18"/>
      <c r="P74" s="18"/>
      <c r="Q74" s="19"/>
      <c r="R74" s="64"/>
      <c r="S74" s="81"/>
      <c r="T74" s="81"/>
    </row>
    <row r="75" spans="1:20" ht="12.75">
      <c r="A75" s="33"/>
      <c r="B75" s="30"/>
      <c r="D75" s="9" t="s">
        <v>76</v>
      </c>
      <c r="E75" s="35">
        <f ca="1">INDIRECT(IF(LEFT($O75,1)="A",$O75,IF(LEFT($P75,1)="A",$P75,IF(LEFT($Q75,1)="A",$Q75,"?"))))</f>
        <v>101</v>
      </c>
      <c r="F75" s="35">
        <f ca="1">INDIRECT(IF(LEFT($O75,1)="B",$O75,IF(LEFT($P75,1)="B",$P75,IF(LEFT($Q75,1)="B",$Q75,"?"))))</f>
        <v>201</v>
      </c>
      <c r="G75" s="7"/>
      <c r="H75" s="27">
        <f>J75</f>
        <v>101</v>
      </c>
      <c r="I75" s="15">
        <v>35</v>
      </c>
      <c r="J75" s="16">
        <f ca="1">INDIRECT($O75)</f>
        <v>101</v>
      </c>
      <c r="K75" s="16">
        <f ca="1">INDIRECT($P75)</f>
        <v>201</v>
      </c>
      <c r="L75" s="17">
        <f ca="1">INDIRECT($Q75)</f>
        <v>202</v>
      </c>
      <c r="M75" s="7"/>
      <c r="N75" s="15">
        <v>35</v>
      </c>
      <c r="O75" s="18" t="s">
        <v>3</v>
      </c>
      <c r="P75" s="18" t="s">
        <v>4</v>
      </c>
      <c r="Q75" s="19" t="s">
        <v>5</v>
      </c>
      <c r="R75" s="64" t="s">
        <v>6</v>
      </c>
      <c r="S75" s="81"/>
      <c r="T75" s="81"/>
    </row>
    <row r="76" spans="1:20" ht="12.75">
      <c r="A76" s="33"/>
      <c r="B76" s="30"/>
      <c r="D76" s="9" t="s">
        <v>77</v>
      </c>
      <c r="E76" s="58">
        <f ca="1">INDIRECT(IF(AND(LEFT($O75,1)=LEFT($P75,1),LEFT($P75,1)="A"),$P75,IF(LEFT($O75,1)=LEFT($P75,1),$R75,IF(LEFT($R75,1)="A",$R75,$Q75))))</f>
        <v>102</v>
      </c>
      <c r="F76" s="35">
        <f ca="1">INDIRECT(IF(AND(LEFT($O75,1)=LEFT($P75,1),LEFT($P75,1)="B"),$P75,IF(LEFT($O75,1)=LEFT($P75,1),$R75,IF(LEFT($R75,1)="B",$R75,$Q75))))</f>
        <v>202</v>
      </c>
      <c r="G76" s="7"/>
      <c r="H76" s="27"/>
      <c r="I76" s="15"/>
      <c r="J76" s="16"/>
      <c r="K76" s="16"/>
      <c r="L76" s="17"/>
      <c r="M76" s="7"/>
      <c r="N76" s="15"/>
      <c r="O76" s="18"/>
      <c r="P76" s="18"/>
      <c r="Q76" s="19"/>
      <c r="R76" s="64"/>
      <c r="S76" s="81"/>
      <c r="T76" s="81"/>
    </row>
    <row r="77" spans="1:20" ht="12.75">
      <c r="A77" s="33"/>
      <c r="B77" s="30"/>
      <c r="D77" s="9" t="s">
        <v>78</v>
      </c>
      <c r="E77" s="35">
        <f ca="1">INDIRECT(IF(LEFT($O77,1)="A",$O77,IF(LEFT($P77,1)="A",$P77,IF(LEFT($Q77,1)="A",$Q77,"?"))))</f>
        <v>101</v>
      </c>
      <c r="F77" s="35">
        <f ca="1">INDIRECT(IF(LEFT($O77,1)="B",$O77,IF(LEFT($P77,1)="B",$P77,IF(LEFT($Q77,1)="B",$Q77,"?"))))</f>
        <v>201</v>
      </c>
      <c r="G77" s="7"/>
      <c r="H77" s="27">
        <f>J77</f>
        <v>201</v>
      </c>
      <c r="I77" s="15">
        <v>36</v>
      </c>
      <c r="J77" s="16">
        <f ca="1">INDIRECT($O77)</f>
        <v>201</v>
      </c>
      <c r="K77" s="16">
        <f ca="1">INDIRECT($P77)</f>
        <v>101</v>
      </c>
      <c r="L77" s="17">
        <f ca="1">INDIRECT($Q77)</f>
        <v>102</v>
      </c>
      <c r="M77" s="7"/>
      <c r="N77" s="15">
        <v>36</v>
      </c>
      <c r="O77" s="18" t="s">
        <v>4</v>
      </c>
      <c r="P77" s="18" t="s">
        <v>3</v>
      </c>
      <c r="Q77" s="19" t="s">
        <v>6</v>
      </c>
      <c r="R77" s="64" t="s">
        <v>5</v>
      </c>
      <c r="S77" s="81" t="s">
        <v>186</v>
      </c>
      <c r="T77" s="81"/>
    </row>
    <row r="78" spans="1:20" ht="12.75">
      <c r="A78" s="33"/>
      <c r="B78" s="30"/>
      <c r="D78" s="9" t="s">
        <v>79</v>
      </c>
      <c r="E78" s="35">
        <f ca="1">INDIRECT(IF(AND(LEFT($O77,1)=LEFT($P77,1),LEFT($P77,1)="A"),$P77,IF(LEFT($O77,1)=LEFT($P77,1),$R77,IF(LEFT($R77,1)="A",$R77,$Q77))))</f>
        <v>102</v>
      </c>
      <c r="F78" s="58">
        <f ca="1">INDIRECT(IF(AND(LEFT($O77,1)=LEFT($P77,1),LEFT($P77,1)="B"),$P77,IF(LEFT($O77,1)=LEFT($P77,1),$R77,IF(LEFT($R77,1)="B",$R77,$Q77))))</f>
        <v>202</v>
      </c>
      <c r="G78" s="7"/>
      <c r="H78" s="27"/>
      <c r="I78" s="20"/>
      <c r="J78" s="16"/>
      <c r="K78" s="16"/>
      <c r="L78" s="17"/>
      <c r="M78" s="7"/>
      <c r="N78" s="15"/>
      <c r="O78" s="23"/>
      <c r="P78" s="23"/>
      <c r="Q78" s="24"/>
      <c r="R78" s="64"/>
      <c r="S78" s="83" t="str">
        <f>CONCATENATE(" A1=",COUNTIF(O67:R78,"A1"),", A2=",COUNTIF(O67:R78,"A2"),", B1=",COUNTIF(O67:R78,"B1"),", B2=",COUNTIF(O67:R78,"B2"))</f>
        <v> A1=6, A2=6, B1=6, B2=6</v>
      </c>
      <c r="T78" s="81"/>
    </row>
    <row r="79" spans="1:20" ht="12.75">
      <c r="A79" s="33"/>
      <c r="B79" s="30"/>
      <c r="D79" s="9" t="s">
        <v>80</v>
      </c>
      <c r="E79" s="35">
        <f ca="1">INDIRECT(IF(LEFT($O79,1)="A",$O79,IF(LEFT($P79,1)="A",$P79,IF(LEFT($Q79,1)="A",$Q79,"?"))))</f>
        <v>101</v>
      </c>
      <c r="F79" s="35">
        <f ca="1">INDIRECT(IF(LEFT($O79,1)="B",$O79,IF(LEFT($P79,1)="B",$P79,IF(LEFT($Q79,1)="B",$Q79,"?"))))</f>
        <v>202</v>
      </c>
      <c r="G79" s="7"/>
      <c r="H79" s="27">
        <f>K79</f>
        <v>202</v>
      </c>
      <c r="I79" s="10">
        <v>37</v>
      </c>
      <c r="J79" s="11">
        <f ca="1">INDIRECT($O79)</f>
        <v>101</v>
      </c>
      <c r="K79" s="11">
        <f ca="1">INDIRECT($P79)</f>
        <v>202</v>
      </c>
      <c r="L79" s="12">
        <f ca="1">INDIRECT($Q79)</f>
        <v>102</v>
      </c>
      <c r="M79" s="7"/>
      <c r="N79" s="10">
        <v>37</v>
      </c>
      <c r="O79" s="13" t="s">
        <v>3</v>
      </c>
      <c r="P79" s="13" t="s">
        <v>5</v>
      </c>
      <c r="Q79" s="14" t="s">
        <v>6</v>
      </c>
      <c r="R79" s="64" t="s">
        <v>4</v>
      </c>
      <c r="S79" s="81"/>
      <c r="T79" s="81"/>
    </row>
    <row r="80" spans="1:20" ht="12.75">
      <c r="A80" s="29"/>
      <c r="B80" s="30"/>
      <c r="D80" s="9" t="s">
        <v>81</v>
      </c>
      <c r="E80" s="35">
        <f ca="1">INDIRECT(IF(AND(LEFT($O79,1)=LEFT($P79,1),LEFT($P79,1)="A"),$P79,IF(LEFT($O79,1)=LEFT($P79,1),$R79,IF(LEFT($R79,1)="A",$R79,$Q79))))</f>
        <v>102</v>
      </c>
      <c r="F80" s="58">
        <f ca="1">INDIRECT(IF(AND(LEFT($O79,1)=LEFT($P79,1),LEFT($P79,1)="B"),$P79,IF(LEFT($O79,1)=LEFT($P79,1),$R79,IF(LEFT($R79,1)="B",$R79,$Q79))))</f>
        <v>201</v>
      </c>
      <c r="G80" s="7"/>
      <c r="H80" s="27"/>
      <c r="I80" s="15"/>
      <c r="J80" s="16"/>
      <c r="K80" s="16"/>
      <c r="L80" s="17"/>
      <c r="M80" s="7"/>
      <c r="N80" s="15"/>
      <c r="O80" s="18"/>
      <c r="P80" s="18"/>
      <c r="Q80" s="19"/>
      <c r="R80" s="64"/>
      <c r="S80" s="81"/>
      <c r="T80" s="81"/>
    </row>
    <row r="81" spans="1:20" ht="12.75">
      <c r="A81" s="29"/>
      <c r="B81" s="30"/>
      <c r="D81" s="9" t="s">
        <v>82</v>
      </c>
      <c r="E81" s="35">
        <f ca="1">INDIRECT(IF(LEFT($O81,1)="A",$O81,IF(LEFT($P81,1)="A",$P81,IF(LEFT($Q81,1)="A",$Q81,"?"))))</f>
        <v>102</v>
      </c>
      <c r="F81" s="35">
        <f ca="1">INDIRECT(IF(LEFT($O81,1)="B",$O81,IF(LEFT($P81,1)="B",$P81,IF(LEFT($Q81,1)="B",$Q81,"?"))))</f>
        <v>201</v>
      </c>
      <c r="G81" s="7"/>
      <c r="H81" s="27">
        <f>K81</f>
        <v>102</v>
      </c>
      <c r="I81" s="15">
        <v>38</v>
      </c>
      <c r="J81" s="16">
        <f ca="1">INDIRECT($O81)</f>
        <v>201</v>
      </c>
      <c r="K81" s="16">
        <f ca="1">INDIRECT($P81)</f>
        <v>102</v>
      </c>
      <c r="L81" s="17">
        <f ca="1">INDIRECT($Q81)</f>
        <v>202</v>
      </c>
      <c r="M81" s="7"/>
      <c r="N81" s="15">
        <v>38</v>
      </c>
      <c r="O81" s="18" t="s">
        <v>4</v>
      </c>
      <c r="P81" s="18" t="s">
        <v>6</v>
      </c>
      <c r="Q81" s="19" t="s">
        <v>5</v>
      </c>
      <c r="R81" s="64" t="s">
        <v>3</v>
      </c>
      <c r="S81" s="81"/>
      <c r="T81" s="81"/>
    </row>
    <row r="82" spans="1:20" ht="12.75">
      <c r="A82" s="29"/>
      <c r="B82" s="30"/>
      <c r="D82" s="9" t="s">
        <v>83</v>
      </c>
      <c r="E82" s="58">
        <f ca="1">INDIRECT(IF(AND(LEFT($O81,1)=LEFT($P81,1),LEFT($P81,1)="A"),$P81,IF(LEFT($O81,1)=LEFT($P81,1),$R81,IF(LEFT($R81,1)="A",$R81,$Q81))))</f>
        <v>101</v>
      </c>
      <c r="F82" s="35">
        <f ca="1">INDIRECT(IF(AND(LEFT($O81,1)=LEFT($P81,1),LEFT($P81,1)="B"),$P81,IF(LEFT($O81,1)=LEFT($P81,1),$R81,IF(LEFT($R81,1)="B",$R81,$Q81))))</f>
        <v>202</v>
      </c>
      <c r="G82" s="7"/>
      <c r="H82" s="27"/>
      <c r="I82" s="15"/>
      <c r="J82" s="16"/>
      <c r="K82" s="16"/>
      <c r="L82" s="17"/>
      <c r="M82" s="7"/>
      <c r="N82" s="15"/>
      <c r="O82" s="18"/>
      <c r="P82" s="18"/>
      <c r="Q82" s="19"/>
      <c r="R82" s="64"/>
      <c r="S82" s="81"/>
      <c r="T82" s="81"/>
    </row>
    <row r="83" spans="1:20" ht="12.75">
      <c r="A83" s="29"/>
      <c r="B83" s="30"/>
      <c r="D83" s="9" t="s">
        <v>84</v>
      </c>
      <c r="E83" s="35">
        <f ca="1">INDIRECT(IF(LEFT($O83,1)="A",$O83,IF(LEFT($P83,1)="A",$P83,IF(LEFT($Q83,1)="A",$Q83,"?"))))</f>
        <v>101</v>
      </c>
      <c r="F83" s="35">
        <f ca="1">INDIRECT(IF(LEFT($O83,1)="B",$O83,IF(LEFT($P83,1)="B",$P83,IF(LEFT($Q83,1)="B",$Q83,"?"))))</f>
        <v>202</v>
      </c>
      <c r="G83" s="7"/>
      <c r="H83" s="27">
        <f>L83</f>
        <v>202</v>
      </c>
      <c r="I83" s="15">
        <v>39</v>
      </c>
      <c r="J83" s="16">
        <f ca="1">INDIRECT($O83)</f>
        <v>101</v>
      </c>
      <c r="K83" s="16">
        <f ca="1">INDIRECT($P83)</f>
        <v>102</v>
      </c>
      <c r="L83" s="17">
        <f ca="1">INDIRECT($Q83)</f>
        <v>202</v>
      </c>
      <c r="M83" s="7"/>
      <c r="N83" s="15">
        <v>39</v>
      </c>
      <c r="O83" s="18" t="s">
        <v>3</v>
      </c>
      <c r="P83" s="18" t="s">
        <v>6</v>
      </c>
      <c r="Q83" s="19" t="s">
        <v>5</v>
      </c>
      <c r="R83" s="64" t="s">
        <v>4</v>
      </c>
      <c r="S83" s="81"/>
      <c r="T83" s="81"/>
    </row>
    <row r="84" spans="1:20" ht="12.75">
      <c r="A84" s="29"/>
      <c r="B84" s="30"/>
      <c r="D84" s="9" t="s">
        <v>85</v>
      </c>
      <c r="E84" s="35">
        <f ca="1">INDIRECT(IF(AND(LEFT($O83,1)=LEFT($P83,1),LEFT($P83,1)="A"),$P83,IF(LEFT($O83,1)=LEFT($P83,1),$R83,IF(LEFT($R83,1)="A",$R83,$Q83))))</f>
        <v>102</v>
      </c>
      <c r="F84" s="58">
        <f ca="1">INDIRECT(IF(AND(LEFT($O83,1)=LEFT($P83,1),LEFT($P83,1)="B"),$P83,IF(LEFT($O83,1)=LEFT($P83,1),$R83,IF(LEFT($R83,1)="B",$R83,$Q83))))</f>
        <v>201</v>
      </c>
      <c r="G84" s="7"/>
      <c r="H84" s="27"/>
      <c r="I84" s="15"/>
      <c r="J84" s="16"/>
      <c r="K84" s="16"/>
      <c r="L84" s="17"/>
      <c r="M84" s="7"/>
      <c r="N84" s="15"/>
      <c r="O84" s="18"/>
      <c r="P84" s="18"/>
      <c r="Q84" s="19"/>
      <c r="R84" s="64"/>
      <c r="S84" s="81"/>
      <c r="T84" s="81"/>
    </row>
    <row r="85" spans="1:20" ht="12.75">
      <c r="A85" s="29"/>
      <c r="B85" s="30"/>
      <c r="D85" s="9" t="s">
        <v>86</v>
      </c>
      <c r="E85" s="35">
        <f ca="1">INDIRECT(IF(LEFT($O85,1)="A",$O85,IF(LEFT($P85,1)="A",$P85,IF(LEFT($Q85,1)="A",$Q85,"?"))))</f>
        <v>101</v>
      </c>
      <c r="F85" s="35">
        <f ca="1">INDIRECT(IF(LEFT($O85,1)="B",$O85,IF(LEFT($P85,1)="B",$P85,IF(LEFT($Q85,1)="B",$Q85,"?"))))</f>
        <v>202</v>
      </c>
      <c r="G85" s="7"/>
      <c r="H85" s="27">
        <f>L85</f>
        <v>101</v>
      </c>
      <c r="I85" s="15">
        <v>40</v>
      </c>
      <c r="J85" s="16">
        <f ca="1">INDIRECT($O85)</f>
        <v>202</v>
      </c>
      <c r="K85" s="16">
        <f ca="1">INDIRECT($P85)</f>
        <v>201</v>
      </c>
      <c r="L85" s="17">
        <f ca="1">INDIRECT($Q85)</f>
        <v>101</v>
      </c>
      <c r="M85" s="7"/>
      <c r="N85" s="15">
        <v>40</v>
      </c>
      <c r="O85" s="18" t="s">
        <v>5</v>
      </c>
      <c r="P85" s="18" t="s">
        <v>4</v>
      </c>
      <c r="Q85" s="19" t="s">
        <v>3</v>
      </c>
      <c r="R85" s="64" t="s">
        <v>6</v>
      </c>
      <c r="S85" s="81"/>
      <c r="T85" s="81"/>
    </row>
    <row r="86" spans="1:20" ht="12.75">
      <c r="A86" s="29"/>
      <c r="B86" s="30"/>
      <c r="D86" s="9" t="s">
        <v>87</v>
      </c>
      <c r="E86" s="58">
        <f ca="1">INDIRECT(IF(AND(LEFT($O85,1)=LEFT($P85,1),LEFT($P85,1)="A"),$P85,IF(LEFT($O85,1)=LEFT($P85,1),$R85,IF(LEFT($R85,1)="A",$R85,$Q85))))</f>
        <v>102</v>
      </c>
      <c r="F86" s="35">
        <f ca="1">INDIRECT(IF(AND(LEFT($O85,1)=LEFT($P85,1),LEFT($P85,1)="B"),$P85,IF(LEFT($O85,1)=LEFT($P85,1),$R85,IF(LEFT($R85,1)="B",$R85,$Q85))))</f>
        <v>201</v>
      </c>
      <c r="G86" s="7"/>
      <c r="H86" s="27"/>
      <c r="I86" s="15"/>
      <c r="J86" s="16"/>
      <c r="K86" s="16"/>
      <c r="L86" s="17"/>
      <c r="M86" s="7"/>
      <c r="N86" s="15"/>
      <c r="O86" s="18"/>
      <c r="P86" s="18"/>
      <c r="Q86" s="19"/>
      <c r="R86" s="64"/>
      <c r="S86" s="81"/>
      <c r="T86" s="81"/>
    </row>
    <row r="87" spans="1:20" ht="12.75">
      <c r="A87" s="29"/>
      <c r="B87" s="30"/>
      <c r="D87" s="9" t="s">
        <v>88</v>
      </c>
      <c r="E87" s="35">
        <f ca="1">INDIRECT(IF(LEFT($O87,1)="A",$O87,IF(LEFT($P87,1)="A",$P87,IF(LEFT($Q87,1)="A",$Q87,"?"))))</f>
        <v>101</v>
      </c>
      <c r="F87" s="35">
        <f ca="1">INDIRECT(IF(LEFT($O87,1)="B",$O87,IF(LEFT($P87,1)="B",$P87,IF(LEFT($Q87,1)="B",$Q87,"?"))))</f>
        <v>202</v>
      </c>
      <c r="G87" s="7"/>
      <c r="H87" s="27">
        <f>J87</f>
        <v>101</v>
      </c>
      <c r="I87" s="15">
        <v>41</v>
      </c>
      <c r="J87" s="16">
        <f ca="1">INDIRECT($O87)</f>
        <v>101</v>
      </c>
      <c r="K87" s="16">
        <f ca="1">INDIRECT($P87)</f>
        <v>202</v>
      </c>
      <c r="L87" s="17">
        <f ca="1">INDIRECT($Q87)</f>
        <v>201</v>
      </c>
      <c r="M87" s="7"/>
      <c r="N87" s="15">
        <v>41</v>
      </c>
      <c r="O87" s="18" t="s">
        <v>3</v>
      </c>
      <c r="P87" s="18" t="s">
        <v>5</v>
      </c>
      <c r="Q87" s="19" t="s">
        <v>4</v>
      </c>
      <c r="R87" s="64" t="s">
        <v>6</v>
      </c>
      <c r="S87" s="81"/>
      <c r="T87" s="81"/>
    </row>
    <row r="88" spans="1:20" ht="12.75">
      <c r="A88" s="29"/>
      <c r="B88" s="30"/>
      <c r="D88" s="9" t="s">
        <v>89</v>
      </c>
      <c r="E88" s="58">
        <f ca="1">INDIRECT(IF(AND(LEFT($O87,1)=LEFT($P87,1),LEFT($P87,1)="A"),$P87,IF(LEFT($O87,1)=LEFT($P87,1),$R87,IF(LEFT($R87,1)="A",$R87,$Q87))))</f>
        <v>102</v>
      </c>
      <c r="F88" s="35">
        <f ca="1">INDIRECT(IF(AND(LEFT($O87,1)=LEFT($P87,1),LEFT($P87,1)="B"),$P87,IF(LEFT($O87,1)=LEFT($P87,1),$R87,IF(LEFT($R87,1)="B",$R87,$Q87))))</f>
        <v>201</v>
      </c>
      <c r="G88" s="7"/>
      <c r="H88" s="27"/>
      <c r="I88" s="15"/>
      <c r="J88" s="16"/>
      <c r="K88" s="16"/>
      <c r="L88" s="17"/>
      <c r="M88" s="7"/>
      <c r="N88" s="15"/>
      <c r="O88" s="18"/>
      <c r="P88" s="18"/>
      <c r="Q88" s="19"/>
      <c r="R88" s="64"/>
      <c r="S88" s="81"/>
      <c r="T88" s="81"/>
    </row>
    <row r="89" spans="1:20" ht="12.75">
      <c r="A89" s="29"/>
      <c r="B89" s="30"/>
      <c r="D89" s="9" t="s">
        <v>90</v>
      </c>
      <c r="E89" s="35">
        <f ca="1">INDIRECT(IF(LEFT($O89,1)="A",$O89,IF(LEFT($P89,1)="A",$P89,IF(LEFT($Q89,1)="A",$Q89,"?"))))</f>
        <v>102</v>
      </c>
      <c r="F89" s="35">
        <f ca="1">INDIRECT(IF(LEFT($O89,1)="B",$O89,IF(LEFT($P89,1)="B",$P89,IF(LEFT($Q89,1)="B",$Q89,"?"))))</f>
        <v>201</v>
      </c>
      <c r="G89" s="7"/>
      <c r="H89" s="27">
        <f>J89</f>
        <v>201</v>
      </c>
      <c r="I89" s="15">
        <v>42</v>
      </c>
      <c r="J89" s="16">
        <f ca="1">INDIRECT($O89)</f>
        <v>201</v>
      </c>
      <c r="K89" s="16">
        <f ca="1">INDIRECT($P89)</f>
        <v>102</v>
      </c>
      <c r="L89" s="17">
        <f ca="1">INDIRECT($Q89)</f>
        <v>101</v>
      </c>
      <c r="M89" s="7"/>
      <c r="N89" s="15">
        <v>42</v>
      </c>
      <c r="O89" s="18" t="s">
        <v>4</v>
      </c>
      <c r="P89" s="18" t="s">
        <v>6</v>
      </c>
      <c r="Q89" s="19" t="s">
        <v>3</v>
      </c>
      <c r="R89" s="64" t="s">
        <v>5</v>
      </c>
      <c r="S89" s="81" t="s">
        <v>186</v>
      </c>
      <c r="T89" s="81"/>
    </row>
    <row r="90" spans="1:20" ht="12.75">
      <c r="A90" s="29"/>
      <c r="B90" s="30"/>
      <c r="D90" s="9" t="s">
        <v>91</v>
      </c>
      <c r="E90" s="35">
        <f ca="1">INDIRECT(IF(AND(LEFT($O89,1)=LEFT($P89,1),LEFT($P89,1)="A"),$P89,IF(LEFT($O89,1)=LEFT($P89,1),$R89,IF(LEFT($R89,1)="A",$R89,$Q89))))</f>
        <v>101</v>
      </c>
      <c r="F90" s="58">
        <f ca="1">INDIRECT(IF(AND(LEFT($O89,1)=LEFT($P89,1),LEFT($P89,1)="B"),$P89,IF(LEFT($O89,1)=LEFT($P89,1),$R89,IF(LEFT($R89,1)="B",$R89,$Q89))))</f>
        <v>202</v>
      </c>
      <c r="G90" s="7"/>
      <c r="H90" s="27"/>
      <c r="I90" s="20"/>
      <c r="J90" s="16"/>
      <c r="K90" s="16"/>
      <c r="L90" s="17"/>
      <c r="M90" s="7"/>
      <c r="N90" s="20"/>
      <c r="O90" s="18"/>
      <c r="P90" s="18"/>
      <c r="Q90" s="19"/>
      <c r="R90" s="64"/>
      <c r="S90" s="83" t="str">
        <f>CONCATENATE(" A1=",COUNTIF(O79:R90,"A1"),", A2=",COUNTIF(O79:R90,"A2"),", B1=",COUNTIF(O79:R90,"B1"),", B2=",COUNTIF(O79:R90,"B2"))</f>
        <v> A1=6, A2=6, B1=6, B2=6</v>
      </c>
      <c r="T90" s="81"/>
    </row>
    <row r="91" spans="1:20" ht="12.75">
      <c r="A91" s="29"/>
      <c r="B91" s="30"/>
      <c r="D91" s="9" t="s">
        <v>92</v>
      </c>
      <c r="E91" s="35">
        <f ca="1">INDIRECT(IF(LEFT($O91,1)="A",$O91,IF(LEFT($P91,1)="A",$P91,IF(LEFT($Q91,1)="A",$Q91,"?"))))</f>
        <v>102</v>
      </c>
      <c r="F91" s="35">
        <f ca="1">INDIRECT(IF(LEFT($O91,1)="B",$O91,IF(LEFT($P91,1)="B",$P91,IF(LEFT($Q91,1)="B",$Q91,"?"))))</f>
        <v>201</v>
      </c>
      <c r="G91" s="7"/>
      <c r="H91" s="27">
        <f>K91</f>
        <v>201</v>
      </c>
      <c r="I91" s="10">
        <v>43</v>
      </c>
      <c r="J91" s="11">
        <f ca="1">INDIRECT($O91)</f>
        <v>102</v>
      </c>
      <c r="K91" s="11">
        <f ca="1">INDIRECT($P91)</f>
        <v>201</v>
      </c>
      <c r="L91" s="12">
        <f ca="1">INDIRECT($Q91)</f>
        <v>101</v>
      </c>
      <c r="M91" s="7"/>
      <c r="N91" s="10">
        <v>43</v>
      </c>
      <c r="O91" s="13" t="s">
        <v>6</v>
      </c>
      <c r="P91" s="13" t="s">
        <v>4</v>
      </c>
      <c r="Q91" s="14" t="s">
        <v>3</v>
      </c>
      <c r="R91" s="64" t="s">
        <v>5</v>
      </c>
      <c r="S91" s="81"/>
      <c r="T91" s="81"/>
    </row>
    <row r="92" spans="1:20" ht="12.75">
      <c r="A92" s="29"/>
      <c r="B92" s="30"/>
      <c r="D92" s="9" t="s">
        <v>93</v>
      </c>
      <c r="E92" s="35">
        <f ca="1">INDIRECT(IF(AND(LEFT($O91,1)=LEFT($P91,1),LEFT($P91,1)="A"),$P91,IF(LEFT($O91,1)=LEFT($P91,1),$R91,IF(LEFT($R91,1)="A",$R91,$Q91))))</f>
        <v>101</v>
      </c>
      <c r="F92" s="58">
        <f ca="1">INDIRECT(IF(AND(LEFT($O91,1)=LEFT($P91,1),LEFT($P91,1)="B"),$P91,IF(LEFT($O91,1)=LEFT($P91,1),$R91,IF(LEFT($R91,1)="B",$R91,$Q91))))</f>
        <v>202</v>
      </c>
      <c r="G92" s="7"/>
      <c r="H92" s="27"/>
      <c r="I92" s="15"/>
      <c r="J92" s="16"/>
      <c r="K92" s="16"/>
      <c r="L92" s="17"/>
      <c r="M92" s="7"/>
      <c r="N92" s="15"/>
      <c r="O92" s="18"/>
      <c r="P92" s="18"/>
      <c r="Q92" s="19"/>
      <c r="R92" s="64"/>
      <c r="S92" s="81"/>
      <c r="T92" s="81"/>
    </row>
    <row r="93" spans="1:20" ht="12.75">
      <c r="A93" s="29"/>
      <c r="B93" s="30"/>
      <c r="D93" s="9" t="s">
        <v>94</v>
      </c>
      <c r="E93" s="35">
        <f ca="1">INDIRECT(IF(LEFT($O93,1)="A",$O93,IF(LEFT($P93,1)="A",$P93,IF(LEFT($Q93,1)="A",$Q93,"?"))))</f>
        <v>101</v>
      </c>
      <c r="F93" s="35">
        <f ca="1">INDIRECT(IF(LEFT($O93,1)="B",$O93,IF(LEFT($P93,1)="B",$P93,IF(LEFT($Q93,1)="B",$Q93,"?"))))</f>
        <v>202</v>
      </c>
      <c r="G93" s="7"/>
      <c r="H93" s="27">
        <f>K93</f>
        <v>101</v>
      </c>
      <c r="I93" s="15">
        <v>44</v>
      </c>
      <c r="J93" s="16">
        <f ca="1">INDIRECT($O93)</f>
        <v>202</v>
      </c>
      <c r="K93" s="16">
        <f ca="1">INDIRECT($P93)</f>
        <v>101</v>
      </c>
      <c r="L93" s="17">
        <f ca="1">INDIRECT($Q93)</f>
        <v>201</v>
      </c>
      <c r="M93" s="7"/>
      <c r="N93" s="15">
        <v>44</v>
      </c>
      <c r="O93" s="18" t="s">
        <v>5</v>
      </c>
      <c r="P93" s="18" t="s">
        <v>3</v>
      </c>
      <c r="Q93" s="19" t="s">
        <v>4</v>
      </c>
      <c r="R93" s="64" t="s">
        <v>6</v>
      </c>
      <c r="S93" s="81"/>
      <c r="T93" s="81"/>
    </row>
    <row r="94" spans="1:20" ht="12.75">
      <c r="A94" s="29"/>
      <c r="B94" s="30"/>
      <c r="D94" s="9" t="s">
        <v>95</v>
      </c>
      <c r="E94" s="58">
        <f ca="1">INDIRECT(IF(AND(LEFT($O93,1)=LEFT($P93,1),LEFT($P93,1)="A"),$P93,IF(LEFT($O93,1)=LEFT($P93,1),$R93,IF(LEFT($R93,1)="A",$R93,$Q93))))</f>
        <v>102</v>
      </c>
      <c r="F94" s="35">
        <f ca="1">INDIRECT(IF(AND(LEFT($O93,1)=LEFT($P93,1),LEFT($P93,1)="B"),$P93,IF(LEFT($O93,1)=LEFT($P93,1),$R93,IF(LEFT($R93,1)="B",$R93,$Q93))))</f>
        <v>201</v>
      </c>
      <c r="G94" s="7"/>
      <c r="H94" s="27"/>
      <c r="I94" s="15"/>
      <c r="J94" s="16"/>
      <c r="K94" s="16"/>
      <c r="L94" s="17"/>
      <c r="M94" s="7"/>
      <c r="N94" s="15"/>
      <c r="O94" s="18"/>
      <c r="P94" s="18"/>
      <c r="Q94" s="19"/>
      <c r="R94" s="64"/>
      <c r="S94" s="81"/>
      <c r="T94" s="81"/>
    </row>
    <row r="95" spans="1:20" ht="12.75">
      <c r="A95" s="29"/>
      <c r="B95" s="30"/>
      <c r="D95" s="9" t="s">
        <v>96</v>
      </c>
      <c r="E95" s="35">
        <f ca="1">INDIRECT(IF(LEFT($O95,1)="A",$O95,IF(LEFT($P95,1)="A",$P95,IF(LEFT($Q95,1)="A",$Q95,"?"))))</f>
        <v>102</v>
      </c>
      <c r="F95" s="35">
        <f ca="1">INDIRECT(IF(LEFT($O95,1)="B",$O95,IF(LEFT($P95,1)="B",$P95,IF(LEFT($Q95,1)="B",$Q95,"?"))))</f>
        <v>201</v>
      </c>
      <c r="G95" s="7"/>
      <c r="H95" s="27">
        <f>L95</f>
        <v>201</v>
      </c>
      <c r="I95" s="15">
        <v>45</v>
      </c>
      <c r="J95" s="16">
        <f ca="1">INDIRECT($O95)</f>
        <v>102</v>
      </c>
      <c r="K95" s="16">
        <f ca="1">INDIRECT($P95)</f>
        <v>101</v>
      </c>
      <c r="L95" s="17">
        <f ca="1">INDIRECT($Q95)</f>
        <v>201</v>
      </c>
      <c r="M95" s="7"/>
      <c r="N95" s="15">
        <v>45</v>
      </c>
      <c r="O95" s="18" t="s">
        <v>6</v>
      </c>
      <c r="P95" s="18" t="s">
        <v>3</v>
      </c>
      <c r="Q95" s="19" t="s">
        <v>4</v>
      </c>
      <c r="R95" s="64" t="s">
        <v>5</v>
      </c>
      <c r="S95" s="81"/>
      <c r="T95" s="81"/>
    </row>
    <row r="96" spans="1:20" ht="12.75">
      <c r="A96" s="29"/>
      <c r="B96" s="30"/>
      <c r="D96" s="9" t="s">
        <v>97</v>
      </c>
      <c r="E96" s="35">
        <f ca="1">INDIRECT(IF(AND(LEFT($O95,1)=LEFT($P95,1),LEFT($P95,1)="A"),$P95,IF(LEFT($O95,1)=LEFT($P95,1),$R95,IF(LEFT($R95,1)="A",$R95,$Q95))))</f>
        <v>101</v>
      </c>
      <c r="F96" s="58">
        <f ca="1">INDIRECT(IF(AND(LEFT($O95,1)=LEFT($P95,1),LEFT($P95,1)="B"),$P95,IF(LEFT($O95,1)=LEFT($P95,1),$R95,IF(LEFT($R95,1)="B",$R95,$Q95))))</f>
        <v>202</v>
      </c>
      <c r="G96" s="7"/>
      <c r="H96" s="27"/>
      <c r="I96" s="15"/>
      <c r="J96" s="16"/>
      <c r="K96" s="16"/>
      <c r="L96" s="17"/>
      <c r="M96" s="7"/>
      <c r="N96" s="15"/>
      <c r="O96" s="18"/>
      <c r="P96" s="18"/>
      <c r="Q96" s="19"/>
      <c r="R96" s="64"/>
      <c r="S96" s="81"/>
      <c r="T96" s="81"/>
    </row>
    <row r="97" spans="1:20" ht="12.75">
      <c r="A97" s="29"/>
      <c r="B97" s="30"/>
      <c r="D97" s="9" t="s">
        <v>98</v>
      </c>
      <c r="E97" s="35">
        <f ca="1">INDIRECT(IF(LEFT($O97,1)="A",$O97,IF(LEFT($P97,1)="A",$P97,IF(LEFT($Q97,1)="A",$Q97,"?"))))</f>
        <v>102</v>
      </c>
      <c r="F97" s="35">
        <f ca="1">INDIRECT(IF(LEFT($O97,1)="B",$O97,IF(LEFT($P97,1)="B",$P97,IF(LEFT($Q97,1)="B",$Q97,"?"))))</f>
        <v>201</v>
      </c>
      <c r="G97" s="7"/>
      <c r="H97" s="27">
        <f>L97</f>
        <v>102</v>
      </c>
      <c r="I97" s="15">
        <v>46</v>
      </c>
      <c r="J97" s="16">
        <f ca="1">INDIRECT($O97)</f>
        <v>201</v>
      </c>
      <c r="K97" s="16">
        <f ca="1">INDIRECT($P97)</f>
        <v>202</v>
      </c>
      <c r="L97" s="17">
        <f ca="1">INDIRECT($Q97)</f>
        <v>102</v>
      </c>
      <c r="M97" s="7"/>
      <c r="N97" s="15">
        <v>46</v>
      </c>
      <c r="O97" s="18" t="s">
        <v>4</v>
      </c>
      <c r="P97" s="18" t="s">
        <v>5</v>
      </c>
      <c r="Q97" s="19" t="s">
        <v>6</v>
      </c>
      <c r="R97" s="64" t="s">
        <v>3</v>
      </c>
      <c r="S97" s="81"/>
      <c r="T97" s="81"/>
    </row>
    <row r="98" spans="1:20" ht="12.75">
      <c r="A98" s="29"/>
      <c r="B98" s="30"/>
      <c r="D98" s="9" t="s">
        <v>99</v>
      </c>
      <c r="E98" s="58">
        <f ca="1">INDIRECT(IF(AND(LEFT($O97,1)=LEFT($P97,1),LEFT($P97,1)="A"),$P97,IF(LEFT($O97,1)=LEFT($P97,1),$R97,IF(LEFT($R97,1)="A",$R97,$Q97))))</f>
        <v>101</v>
      </c>
      <c r="F98" s="35">
        <f ca="1">INDIRECT(IF(AND(LEFT($O97,1)=LEFT($P97,1),LEFT($P97,1)="B"),$P97,IF(LEFT($O97,1)=LEFT($P97,1),$R97,IF(LEFT($R97,1)="B",$R97,$Q97))))</f>
        <v>202</v>
      </c>
      <c r="G98" s="7"/>
      <c r="H98" s="27"/>
      <c r="I98" s="15"/>
      <c r="J98" s="16"/>
      <c r="K98" s="16"/>
      <c r="L98" s="17"/>
      <c r="M98" s="7"/>
      <c r="N98" s="15"/>
      <c r="O98" s="18"/>
      <c r="P98" s="18"/>
      <c r="Q98" s="19"/>
      <c r="R98" s="64"/>
      <c r="S98" s="81"/>
      <c r="T98" s="81"/>
    </row>
    <row r="99" spans="1:20" ht="12.75">
      <c r="A99" s="29"/>
      <c r="B99" s="30"/>
      <c r="D99" s="9" t="s">
        <v>100</v>
      </c>
      <c r="E99" s="35">
        <f ca="1">INDIRECT(IF(LEFT($O99,1)="A",$O99,IF(LEFT($P99,1)="A",$P99,IF(LEFT($Q99,1)="A",$Q99,"?"))))</f>
        <v>102</v>
      </c>
      <c r="F99" s="35">
        <f ca="1">INDIRECT(IF(LEFT($O99,1)="B",$O99,IF(LEFT($P99,1)="B",$P99,IF(LEFT($Q99,1)="B",$Q99,"?"))))</f>
        <v>201</v>
      </c>
      <c r="G99" s="7"/>
      <c r="H99" s="27">
        <f>J99</f>
        <v>102</v>
      </c>
      <c r="I99" s="15">
        <v>47</v>
      </c>
      <c r="J99" s="16">
        <f ca="1">INDIRECT($O99)</f>
        <v>102</v>
      </c>
      <c r="K99" s="16">
        <f ca="1">INDIRECT($P99)</f>
        <v>201</v>
      </c>
      <c r="L99" s="17">
        <f ca="1">INDIRECT($Q99)</f>
        <v>202</v>
      </c>
      <c r="M99" s="7"/>
      <c r="N99" s="15">
        <v>47</v>
      </c>
      <c r="O99" s="18" t="s">
        <v>6</v>
      </c>
      <c r="P99" s="18" t="s">
        <v>4</v>
      </c>
      <c r="Q99" s="19" t="s">
        <v>5</v>
      </c>
      <c r="R99" s="64" t="s">
        <v>3</v>
      </c>
      <c r="S99" s="81"/>
      <c r="T99" s="81"/>
    </row>
    <row r="100" spans="1:20" ht="12.75">
      <c r="A100" s="29"/>
      <c r="B100" s="30"/>
      <c r="D100" s="9" t="s">
        <v>101</v>
      </c>
      <c r="E100" s="58">
        <f ca="1">INDIRECT(IF(AND(LEFT($O99,1)=LEFT($P99,1),LEFT($P99,1)="A"),$P99,IF(LEFT($O99,1)=LEFT($P99,1),$R99,IF(LEFT($R99,1)="A",$R99,$Q99))))</f>
        <v>101</v>
      </c>
      <c r="F100" s="35">
        <f ca="1">INDIRECT(IF(AND(LEFT($O99,1)=LEFT($P99,1),LEFT($P99,1)="B"),$P99,IF(LEFT($O99,1)=LEFT($P99,1),$R99,IF(LEFT($R99,1)="B",$R99,$Q99))))</f>
        <v>202</v>
      </c>
      <c r="G100" s="7"/>
      <c r="H100" s="27"/>
      <c r="I100" s="15"/>
      <c r="J100" s="16"/>
      <c r="K100" s="16"/>
      <c r="L100" s="17"/>
      <c r="M100" s="7"/>
      <c r="N100" s="15"/>
      <c r="O100" s="18"/>
      <c r="P100" s="18"/>
      <c r="Q100" s="19"/>
      <c r="R100" s="64"/>
      <c r="S100" s="81"/>
      <c r="T100" s="81"/>
    </row>
    <row r="101" spans="1:20" ht="12.75">
      <c r="A101" s="29"/>
      <c r="B101" s="30"/>
      <c r="D101" s="9" t="s">
        <v>102</v>
      </c>
      <c r="E101" s="35">
        <f ca="1">INDIRECT(IF(LEFT($O101,1)="A",$O101,IF(LEFT($P101,1)="A",$P101,IF(LEFT($Q101,1)="A",$Q101,"?"))))</f>
        <v>101</v>
      </c>
      <c r="F101" s="35">
        <f ca="1">INDIRECT(IF(LEFT($O101,1)="B",$O101,IF(LEFT($P101,1)="B",$P101,IF(LEFT($Q101,1)="B",$Q101,"?"))))</f>
        <v>202</v>
      </c>
      <c r="G101" s="7"/>
      <c r="H101" s="27">
        <f>J101</f>
        <v>202</v>
      </c>
      <c r="I101" s="15">
        <v>48</v>
      </c>
      <c r="J101" s="16">
        <f ca="1">INDIRECT($O101)</f>
        <v>202</v>
      </c>
      <c r="K101" s="16">
        <f ca="1">INDIRECT($P101)</f>
        <v>101</v>
      </c>
      <c r="L101" s="17">
        <f ca="1">INDIRECT($Q101)</f>
        <v>102</v>
      </c>
      <c r="M101" s="7"/>
      <c r="N101" s="15">
        <v>48</v>
      </c>
      <c r="O101" s="18" t="s">
        <v>5</v>
      </c>
      <c r="P101" s="18" t="s">
        <v>3</v>
      </c>
      <c r="Q101" s="19" t="s">
        <v>6</v>
      </c>
      <c r="R101" s="64" t="s">
        <v>4</v>
      </c>
      <c r="S101" s="81" t="s">
        <v>186</v>
      </c>
      <c r="T101" s="81"/>
    </row>
    <row r="102" spans="1:20" ht="12.75">
      <c r="A102" s="29"/>
      <c r="B102" s="30"/>
      <c r="D102" s="9" t="s">
        <v>103</v>
      </c>
      <c r="E102" s="35">
        <f ca="1">INDIRECT(IF(AND(LEFT($O101,1)=LEFT($P101,1),LEFT($P101,1)="A"),$P101,IF(LEFT($O101,1)=LEFT($P101,1),$R101,IF(LEFT($R101,1)="A",$R101,$Q101))))</f>
        <v>102</v>
      </c>
      <c r="F102" s="58">
        <f ca="1">INDIRECT(IF(AND(LEFT($O101,1)=LEFT($P101,1),LEFT($P101,1)="B"),$P101,IF(LEFT($O101,1)=LEFT($P101,1),$R101,IF(LEFT($R101,1)="B",$R101,$Q101))))</f>
        <v>201</v>
      </c>
      <c r="G102" s="7"/>
      <c r="H102" s="27"/>
      <c r="I102" s="20"/>
      <c r="J102" s="16"/>
      <c r="K102" s="16"/>
      <c r="L102" s="17"/>
      <c r="M102" s="7"/>
      <c r="N102" s="20"/>
      <c r="O102" s="23"/>
      <c r="P102" s="23"/>
      <c r="Q102" s="24"/>
      <c r="R102" s="64"/>
      <c r="S102" s="83" t="str">
        <f>CONCATENATE(" A1=",COUNTIF(O91:R102,"A1"),", A2=",COUNTIF(O91:R102,"A2"),", B1=",COUNTIF(O91:R102,"B1"),", B2=",COUNTIF(O91:R102,"B2"))</f>
        <v> A1=6, A2=6, B1=6, B2=6</v>
      </c>
      <c r="T102" s="81"/>
    </row>
    <row r="103" spans="1:20" ht="12.75">
      <c r="A103" s="29"/>
      <c r="B103" s="30"/>
      <c r="D103" s="9" t="s">
        <v>104</v>
      </c>
      <c r="E103" s="35">
        <f ca="1">INDIRECT(IF(LEFT($O103,1)="A",$O103,IF(LEFT($P103,1)="A",$P103,IF(LEFT($Q103,1)="A",$Q103,"?"))))</f>
        <v>101</v>
      </c>
      <c r="F103" s="35">
        <f ca="1">INDIRECT(IF(LEFT($O103,1)="B",$O103,IF(LEFT($P103,1)="B",$P103,IF(LEFT($Q103,1)="B",$Q103,"?"))))</f>
        <v>201</v>
      </c>
      <c r="G103" s="7"/>
      <c r="H103" s="27">
        <f>K103</f>
        <v>201</v>
      </c>
      <c r="I103" s="10">
        <v>49</v>
      </c>
      <c r="J103" s="11">
        <f ca="1">INDIRECT($O103)</f>
        <v>101</v>
      </c>
      <c r="K103" s="11">
        <f ca="1">INDIRECT($P103)</f>
        <v>201</v>
      </c>
      <c r="L103" s="12">
        <f ca="1">INDIRECT($Q103)</f>
        <v>102</v>
      </c>
      <c r="M103" s="7"/>
      <c r="N103" s="10">
        <v>49</v>
      </c>
      <c r="O103" s="13" t="s">
        <v>3</v>
      </c>
      <c r="P103" s="13" t="s">
        <v>4</v>
      </c>
      <c r="Q103" s="14" t="s">
        <v>6</v>
      </c>
      <c r="R103" s="64" t="s">
        <v>5</v>
      </c>
      <c r="S103" s="81"/>
      <c r="T103" s="81"/>
    </row>
    <row r="104" spans="1:20" ht="12.75">
      <c r="A104" s="29"/>
      <c r="B104" s="30"/>
      <c r="D104" s="9" t="s">
        <v>105</v>
      </c>
      <c r="E104" s="35">
        <f ca="1">INDIRECT(IF(AND(LEFT($O103,1)=LEFT($P103,1),LEFT($P103,1)="A"),$P103,IF(LEFT($O103,1)=LEFT($P103,1),$R103,IF(LEFT($R103,1)="A",$R103,$Q103))))</f>
        <v>102</v>
      </c>
      <c r="F104" s="58">
        <f ca="1">INDIRECT(IF(AND(LEFT($O103,1)=LEFT($P103,1),LEFT($P103,1)="B"),$P103,IF(LEFT($O103,1)=LEFT($P103,1),$R103,IF(LEFT($R103,1)="B",$R103,$Q103))))</f>
        <v>202</v>
      </c>
      <c r="G104" s="7"/>
      <c r="H104" s="27"/>
      <c r="I104" s="15"/>
      <c r="J104" s="16"/>
      <c r="K104" s="16"/>
      <c r="L104" s="17"/>
      <c r="M104" s="7"/>
      <c r="N104" s="15"/>
      <c r="O104" s="18"/>
      <c r="P104" s="18"/>
      <c r="Q104" s="19"/>
      <c r="R104" s="64"/>
      <c r="S104" s="81"/>
      <c r="T104" s="81"/>
    </row>
    <row r="105" spans="1:20" ht="12.75">
      <c r="A105" s="29"/>
      <c r="B105" s="30"/>
      <c r="D105" s="9" t="s">
        <v>106</v>
      </c>
      <c r="E105" s="35">
        <f ca="1">INDIRECT(IF(LEFT($O105,1)="A",$O105,IF(LEFT($P105,1)="A",$P105,IF(LEFT($Q105,1)="A",$Q105,"?"))))</f>
        <v>101</v>
      </c>
      <c r="F105" s="35">
        <f ca="1">INDIRECT(IF(LEFT($O105,1)="B",$O105,IF(LEFT($P105,1)="B",$P105,IF(LEFT($Q105,1)="B",$Q105,"?"))))</f>
        <v>201</v>
      </c>
      <c r="G105" s="7"/>
      <c r="H105" s="27">
        <f>K105</f>
        <v>101</v>
      </c>
      <c r="I105" s="15">
        <v>50</v>
      </c>
      <c r="J105" s="16">
        <f ca="1">INDIRECT($O105)</f>
        <v>201</v>
      </c>
      <c r="K105" s="16">
        <f ca="1">INDIRECT($P105)</f>
        <v>101</v>
      </c>
      <c r="L105" s="17">
        <f ca="1">INDIRECT($Q105)</f>
        <v>202</v>
      </c>
      <c r="M105" s="7"/>
      <c r="N105" s="15">
        <v>50</v>
      </c>
      <c r="O105" s="18" t="s">
        <v>4</v>
      </c>
      <c r="P105" s="18" t="s">
        <v>3</v>
      </c>
      <c r="Q105" s="19" t="s">
        <v>5</v>
      </c>
      <c r="R105" s="64" t="s">
        <v>6</v>
      </c>
      <c r="S105" s="81"/>
      <c r="T105" s="81"/>
    </row>
    <row r="106" spans="4:20" ht="12.75">
      <c r="D106" s="9" t="s">
        <v>107</v>
      </c>
      <c r="E106" s="58">
        <f ca="1">INDIRECT(IF(AND(LEFT($O105,1)=LEFT($P105,1),LEFT($P105,1)="A"),$P105,IF(LEFT($O105,1)=LEFT($P105,1),$R105,IF(LEFT($R105,1)="A",$R105,$Q105))))</f>
        <v>102</v>
      </c>
      <c r="F106" s="35">
        <f ca="1">INDIRECT(IF(AND(LEFT($O105,1)=LEFT($P105,1),LEFT($P105,1)="B"),$P105,IF(LEFT($O105,1)=LEFT($P105,1),$R105,IF(LEFT($R105,1)="B",$R105,$Q105))))</f>
        <v>202</v>
      </c>
      <c r="G106" s="7"/>
      <c r="H106" s="27"/>
      <c r="I106" s="15"/>
      <c r="J106" s="16"/>
      <c r="K106" s="16"/>
      <c r="L106" s="17"/>
      <c r="M106" s="7"/>
      <c r="N106" s="15"/>
      <c r="O106" s="18"/>
      <c r="P106" s="18"/>
      <c r="Q106" s="19"/>
      <c r="R106" s="64"/>
      <c r="S106" s="81"/>
      <c r="T106" s="81"/>
    </row>
    <row r="107" spans="4:20" ht="12.75">
      <c r="D107" s="9" t="s">
        <v>108</v>
      </c>
      <c r="E107" s="35">
        <f ca="1">INDIRECT(IF(LEFT($O107,1)="A",$O107,IF(LEFT($P107,1)="A",$P107,IF(LEFT($Q107,1)="A",$Q107,"?"))))</f>
        <v>101</v>
      </c>
      <c r="F107" s="35">
        <f ca="1">INDIRECT(IF(LEFT($O107,1)="B",$O107,IF(LEFT($P107,1)="B",$P107,IF(LEFT($Q107,1)="B",$Q107,"?"))))</f>
        <v>201</v>
      </c>
      <c r="G107" s="7"/>
      <c r="H107" s="27">
        <f>L107</f>
        <v>201</v>
      </c>
      <c r="I107" s="15">
        <v>51</v>
      </c>
      <c r="J107" s="16">
        <f ca="1">INDIRECT($O107)</f>
        <v>101</v>
      </c>
      <c r="K107" s="16">
        <f ca="1">INDIRECT($P107)</f>
        <v>102</v>
      </c>
      <c r="L107" s="17">
        <f ca="1">INDIRECT($Q107)</f>
        <v>201</v>
      </c>
      <c r="M107" s="7"/>
      <c r="N107" s="15">
        <v>51</v>
      </c>
      <c r="O107" s="18" t="s">
        <v>3</v>
      </c>
      <c r="P107" s="18" t="s">
        <v>6</v>
      </c>
      <c r="Q107" s="19" t="s">
        <v>4</v>
      </c>
      <c r="R107" s="64" t="s">
        <v>5</v>
      </c>
      <c r="S107" s="81"/>
      <c r="T107" s="81"/>
    </row>
    <row r="108" spans="4:20" ht="12.75">
      <c r="D108" s="9" t="s">
        <v>109</v>
      </c>
      <c r="E108" s="35">
        <f ca="1">INDIRECT(IF(AND(LEFT($O107,1)=LEFT($P107,1),LEFT($P107,1)="A"),$P107,IF(LEFT($O107,1)=LEFT($P107,1),$R107,IF(LEFT($R107,1)="A",$R107,$Q107))))</f>
        <v>102</v>
      </c>
      <c r="F108" s="58">
        <f ca="1">INDIRECT(IF(AND(LEFT($O107,1)=LEFT($P107,1),LEFT($P107,1)="B"),$P107,IF(LEFT($O107,1)=LEFT($P107,1),$R107,IF(LEFT($R107,1)="B",$R107,$Q107))))</f>
        <v>202</v>
      </c>
      <c r="G108" s="7"/>
      <c r="H108" s="27"/>
      <c r="I108" s="15"/>
      <c r="J108" s="16"/>
      <c r="K108" s="16"/>
      <c r="L108" s="17"/>
      <c r="M108" s="7"/>
      <c r="N108" s="15"/>
      <c r="O108" s="18"/>
      <c r="P108" s="18"/>
      <c r="Q108" s="19"/>
      <c r="R108" s="64"/>
      <c r="S108" s="81"/>
      <c r="T108" s="81"/>
    </row>
    <row r="109" spans="4:20" ht="12.75">
      <c r="D109" s="9" t="s">
        <v>110</v>
      </c>
      <c r="E109" s="35">
        <f ca="1">INDIRECT(IF(LEFT($O109,1)="A",$O109,IF(LEFT($P109,1)="A",$P109,IF(LEFT($Q109,1)="A",$Q109,"?"))))</f>
        <v>102</v>
      </c>
      <c r="F109" s="35">
        <f ca="1">INDIRECT(IF(LEFT($O109,1)="B",$O109,IF(LEFT($P109,1)="B",$P109,IF(LEFT($Q109,1)="B",$Q109,"?"))))</f>
        <v>202</v>
      </c>
      <c r="G109" s="7"/>
      <c r="H109" s="27">
        <f>L109</f>
        <v>102</v>
      </c>
      <c r="I109" s="15">
        <v>52</v>
      </c>
      <c r="J109" s="16">
        <f ca="1">INDIRECT($O109)</f>
        <v>202</v>
      </c>
      <c r="K109" s="16">
        <f ca="1">INDIRECT($P109)</f>
        <v>201</v>
      </c>
      <c r="L109" s="17">
        <f ca="1">INDIRECT($Q109)</f>
        <v>102</v>
      </c>
      <c r="M109" s="7"/>
      <c r="N109" s="15">
        <v>52</v>
      </c>
      <c r="O109" s="18" t="s">
        <v>5</v>
      </c>
      <c r="P109" s="18" t="s">
        <v>4</v>
      </c>
      <c r="Q109" s="19" t="s">
        <v>6</v>
      </c>
      <c r="R109" s="64" t="s">
        <v>3</v>
      </c>
      <c r="S109" s="81"/>
      <c r="T109" s="81"/>
    </row>
    <row r="110" spans="4:20" ht="12.75">
      <c r="D110" s="9" t="s">
        <v>111</v>
      </c>
      <c r="E110" s="58">
        <f ca="1">INDIRECT(IF(AND(LEFT($O109,1)=LEFT($P109,1),LEFT($P109,1)="A"),$P109,IF(LEFT($O109,1)=LEFT($P109,1),$R109,IF(LEFT($R109,1)="A",$R109,$Q109))))</f>
        <v>101</v>
      </c>
      <c r="F110" s="35">
        <f ca="1">INDIRECT(IF(AND(LEFT($O109,1)=LEFT($P109,1),LEFT($P109,1)="B"),$P109,IF(LEFT($O109,1)=LEFT($P109,1),$R109,IF(LEFT($R109,1)="B",$R109,$Q109))))</f>
        <v>201</v>
      </c>
      <c r="G110" s="7"/>
      <c r="H110" s="27"/>
      <c r="I110" s="15"/>
      <c r="J110" s="16"/>
      <c r="K110" s="16"/>
      <c r="L110" s="17"/>
      <c r="M110" s="7"/>
      <c r="N110" s="15"/>
      <c r="O110" s="18"/>
      <c r="P110" s="18"/>
      <c r="Q110" s="19"/>
      <c r="R110" s="64"/>
      <c r="S110" s="81"/>
      <c r="T110" s="81"/>
    </row>
    <row r="111" spans="4:20" ht="12.75">
      <c r="D111" s="9" t="s">
        <v>112</v>
      </c>
      <c r="E111" s="35">
        <f ca="1">INDIRECT(IF(LEFT($O111,1)="A",$O111,IF(LEFT($P111,1)="A",$P111,IF(LEFT($Q111,1)="A",$Q111,"?"))))</f>
        <v>102</v>
      </c>
      <c r="F111" s="35">
        <f ca="1">INDIRECT(IF(LEFT($O111,1)="B",$O111,IF(LEFT($P111,1)="B",$P111,IF(LEFT($Q111,1)="B",$Q111,"?"))))</f>
        <v>202</v>
      </c>
      <c r="G111" s="7"/>
      <c r="H111" s="27">
        <f>J111</f>
        <v>102</v>
      </c>
      <c r="I111" s="15">
        <v>53</v>
      </c>
      <c r="J111" s="16">
        <f ca="1">INDIRECT($O111)</f>
        <v>102</v>
      </c>
      <c r="K111" s="16">
        <f ca="1">INDIRECT($P111)</f>
        <v>202</v>
      </c>
      <c r="L111" s="17">
        <f ca="1">INDIRECT($Q111)</f>
        <v>201</v>
      </c>
      <c r="M111" s="7"/>
      <c r="N111" s="15">
        <v>53</v>
      </c>
      <c r="O111" s="18" t="s">
        <v>6</v>
      </c>
      <c r="P111" s="18" t="s">
        <v>5</v>
      </c>
      <c r="Q111" s="19" t="s">
        <v>4</v>
      </c>
      <c r="R111" s="64" t="s">
        <v>3</v>
      </c>
      <c r="S111" s="81"/>
      <c r="T111" s="81"/>
    </row>
    <row r="112" spans="4:20" ht="12.75">
      <c r="D112" s="9" t="s">
        <v>113</v>
      </c>
      <c r="E112" s="58">
        <f ca="1">INDIRECT(IF(AND(LEFT($O111,1)=LEFT($P111,1),LEFT($P111,1)="A"),$P111,IF(LEFT($O111,1)=LEFT($P111,1),$R111,IF(LEFT($R111,1)="A",$R111,$Q111))))</f>
        <v>101</v>
      </c>
      <c r="F112" s="35">
        <f ca="1">INDIRECT(IF(AND(LEFT($O111,1)=LEFT($P111,1),LEFT($P111,1)="B"),$P111,IF(LEFT($O111,1)=LEFT($P111,1),$R111,IF(LEFT($R111,1)="B",$R111,$Q111))))</f>
        <v>201</v>
      </c>
      <c r="G112" s="7"/>
      <c r="H112" s="27"/>
      <c r="I112" s="15"/>
      <c r="J112" s="16"/>
      <c r="K112" s="16"/>
      <c r="L112" s="17"/>
      <c r="M112" s="7"/>
      <c r="N112" s="15"/>
      <c r="O112" s="18"/>
      <c r="P112" s="18"/>
      <c r="Q112" s="19"/>
      <c r="R112" s="64"/>
      <c r="S112" s="81"/>
      <c r="T112" s="81"/>
    </row>
    <row r="113" spans="4:20" ht="12.75">
      <c r="D113" s="9" t="s">
        <v>114</v>
      </c>
      <c r="E113" s="35">
        <f ca="1">INDIRECT(IF(LEFT($O113,1)="A",$O113,IF(LEFT($P113,1)="A",$P113,IF(LEFT($Q113,1)="A",$Q113,"?"))))</f>
        <v>102</v>
      </c>
      <c r="F113" s="35">
        <f ca="1">INDIRECT(IF(LEFT($O113,1)="B",$O113,IF(LEFT($P113,1)="B",$P113,IF(LEFT($Q113,1)="B",$Q113,"?"))))</f>
        <v>202</v>
      </c>
      <c r="G113" s="7"/>
      <c r="H113" s="27">
        <f>J113</f>
        <v>202</v>
      </c>
      <c r="I113" s="15">
        <v>54</v>
      </c>
      <c r="J113" s="16">
        <f ca="1">INDIRECT($O113)</f>
        <v>202</v>
      </c>
      <c r="K113" s="16">
        <f ca="1">INDIRECT($P113)</f>
        <v>102</v>
      </c>
      <c r="L113" s="17">
        <f ca="1">INDIRECT($Q113)</f>
        <v>101</v>
      </c>
      <c r="M113" s="7"/>
      <c r="N113" s="15">
        <v>54</v>
      </c>
      <c r="O113" s="18" t="s">
        <v>5</v>
      </c>
      <c r="P113" s="18" t="s">
        <v>6</v>
      </c>
      <c r="Q113" s="19" t="s">
        <v>3</v>
      </c>
      <c r="R113" s="64" t="s">
        <v>4</v>
      </c>
      <c r="S113" s="81" t="s">
        <v>186</v>
      </c>
      <c r="T113" s="81"/>
    </row>
    <row r="114" spans="4:20" ht="12.75">
      <c r="D114" s="9" t="s">
        <v>115</v>
      </c>
      <c r="E114" s="35">
        <f ca="1">INDIRECT(IF(AND(LEFT($O113,1)=LEFT($P113,1),LEFT($P113,1)="A"),$P113,IF(LEFT($O113,1)=LEFT($P113,1),$R113,IF(LEFT($R113,1)="A",$R113,$Q113))))</f>
        <v>101</v>
      </c>
      <c r="F114" s="58">
        <f ca="1">INDIRECT(IF(AND(LEFT($O113,1)=LEFT($P113,1),LEFT($P113,1)="B"),$P113,IF(LEFT($O113,1)=LEFT($P113,1),$R113,IF(LEFT($R113,1)="B",$R113,$Q113))))</f>
        <v>201</v>
      </c>
      <c r="G114" s="7"/>
      <c r="H114" s="27"/>
      <c r="I114" s="20"/>
      <c r="J114" s="16"/>
      <c r="K114" s="16"/>
      <c r="L114" s="17"/>
      <c r="M114" s="7"/>
      <c r="N114" s="20"/>
      <c r="O114" s="18"/>
      <c r="P114" s="18"/>
      <c r="Q114" s="19"/>
      <c r="R114" s="64"/>
      <c r="S114" s="83" t="str">
        <f>CONCATENATE(" A1=",COUNTIF(O103:R114,"A1"),", A2=",COUNTIF(O103:R114,"A2"),", B1=",COUNTIF(O103:R114,"B1"),", B2=",COUNTIF(O103:R114,"B2"))</f>
        <v> A1=6, A2=6, B1=6, B2=6</v>
      </c>
      <c r="T114" s="81"/>
    </row>
    <row r="115" spans="4:20" ht="12.75">
      <c r="D115" s="9" t="s">
        <v>116</v>
      </c>
      <c r="E115" s="35">
        <f ca="1">INDIRECT(IF(LEFT($O115,1)="A",$O115,IF(LEFT($P115,1)="A",$P115,IF(LEFT($Q115,1)="A",$Q115,"?"))))</f>
        <v>102</v>
      </c>
      <c r="F115" s="35">
        <f ca="1">INDIRECT(IF(LEFT($O115,1)="B",$O115,IF(LEFT($P115,1)="B",$P115,IF(LEFT($Q115,1)="B",$Q115,"?"))))</f>
        <v>202</v>
      </c>
      <c r="G115" s="7"/>
      <c r="H115" s="27">
        <f>K115</f>
        <v>202</v>
      </c>
      <c r="I115" s="10">
        <v>55</v>
      </c>
      <c r="J115" s="11">
        <f ca="1">INDIRECT($O115)</f>
        <v>102</v>
      </c>
      <c r="K115" s="11">
        <f ca="1">INDIRECT($P115)</f>
        <v>202</v>
      </c>
      <c r="L115" s="12">
        <f ca="1">INDIRECT($Q115)</f>
        <v>101</v>
      </c>
      <c r="M115" s="7"/>
      <c r="N115" s="10">
        <v>55</v>
      </c>
      <c r="O115" s="13" t="s">
        <v>6</v>
      </c>
      <c r="P115" s="13" t="s">
        <v>5</v>
      </c>
      <c r="Q115" s="14" t="s">
        <v>3</v>
      </c>
      <c r="R115" s="64" t="s">
        <v>4</v>
      </c>
      <c r="S115" s="81"/>
      <c r="T115" s="81"/>
    </row>
    <row r="116" spans="4:20" ht="12.75">
      <c r="D116" s="9" t="s">
        <v>117</v>
      </c>
      <c r="E116" s="35">
        <f ca="1">INDIRECT(IF(AND(LEFT($O115,1)=LEFT($P115,1),LEFT($P115,1)="A"),$P115,IF(LEFT($O115,1)=LEFT($P115,1),$R115,IF(LEFT($R115,1)="A",$R115,$Q115))))</f>
        <v>101</v>
      </c>
      <c r="F116" s="58">
        <f ca="1">INDIRECT(IF(AND(LEFT($O115,1)=LEFT($P115,1),LEFT($P115,1)="B"),$P115,IF(LEFT($O115,1)=LEFT($P115,1),$R115,IF(LEFT($R115,1)="B",$R115,$Q115))))</f>
        <v>201</v>
      </c>
      <c r="G116" s="7"/>
      <c r="H116" s="27"/>
      <c r="I116" s="15"/>
      <c r="J116" s="16"/>
      <c r="K116" s="16"/>
      <c r="L116" s="17"/>
      <c r="M116" s="7"/>
      <c r="N116" s="15"/>
      <c r="O116" s="18"/>
      <c r="P116" s="18"/>
      <c r="Q116" s="19"/>
      <c r="R116" s="64"/>
      <c r="S116" s="81"/>
      <c r="T116" s="81"/>
    </row>
    <row r="117" spans="4:20" ht="12.75">
      <c r="D117" s="9" t="s">
        <v>118</v>
      </c>
      <c r="E117" s="35">
        <f ca="1">INDIRECT(IF(LEFT($O117,1)="A",$O117,IF(LEFT($P117,1)="A",$P117,IF(LEFT($Q117,1)="A",$Q117,"?"))))</f>
        <v>102</v>
      </c>
      <c r="F117" s="35">
        <f ca="1">INDIRECT(IF(LEFT($O117,1)="B",$O117,IF(LEFT($P117,1)="B",$P117,IF(LEFT($Q117,1)="B",$Q117,"?"))))</f>
        <v>202</v>
      </c>
      <c r="G117" s="7"/>
      <c r="H117" s="27">
        <f>K117</f>
        <v>102</v>
      </c>
      <c r="I117" s="15">
        <v>56</v>
      </c>
      <c r="J117" s="16">
        <f ca="1">INDIRECT($O117)</f>
        <v>202</v>
      </c>
      <c r="K117" s="16">
        <f ca="1">INDIRECT($P117)</f>
        <v>102</v>
      </c>
      <c r="L117" s="17">
        <f ca="1">INDIRECT($Q117)</f>
        <v>201</v>
      </c>
      <c r="M117" s="7"/>
      <c r="N117" s="15">
        <v>56</v>
      </c>
      <c r="O117" s="18" t="s">
        <v>5</v>
      </c>
      <c r="P117" s="18" t="s">
        <v>6</v>
      </c>
      <c r="Q117" s="19" t="s">
        <v>4</v>
      </c>
      <c r="R117" s="64" t="s">
        <v>3</v>
      </c>
      <c r="S117" s="81"/>
      <c r="T117" s="81"/>
    </row>
    <row r="118" spans="4:20" ht="12.75">
      <c r="D118" s="9" t="s">
        <v>119</v>
      </c>
      <c r="E118" s="58">
        <f ca="1">INDIRECT(IF(AND(LEFT($O117,1)=LEFT($P117,1),LEFT($P117,1)="A"),$P117,IF(LEFT($O117,1)=LEFT($P117,1),$R117,IF(LEFT($R117,1)="A",$R117,$Q117))))</f>
        <v>101</v>
      </c>
      <c r="F118" s="35">
        <f ca="1">INDIRECT(IF(AND(LEFT($O117,1)=LEFT($P117,1),LEFT($P117,1)="B"),$P117,IF(LEFT($O117,1)=LEFT($P117,1),$R117,IF(LEFT($R117,1)="B",$R117,$Q117))))</f>
        <v>201</v>
      </c>
      <c r="G118" s="7"/>
      <c r="H118" s="27"/>
      <c r="I118" s="15"/>
      <c r="J118" s="16"/>
      <c r="K118" s="16"/>
      <c r="L118" s="17"/>
      <c r="M118" s="7"/>
      <c r="N118" s="15"/>
      <c r="O118" s="18"/>
      <c r="P118" s="18"/>
      <c r="Q118" s="19"/>
      <c r="R118" s="64"/>
      <c r="S118" s="81"/>
      <c r="T118" s="81"/>
    </row>
    <row r="119" spans="4:20" ht="12.75">
      <c r="D119" s="9" t="s">
        <v>120</v>
      </c>
      <c r="E119" s="35">
        <f ca="1">INDIRECT(IF(LEFT($O119,1)="A",$O119,IF(LEFT($P119,1)="A",$P119,IF(LEFT($Q119,1)="A",$Q119,"?"))))</f>
        <v>102</v>
      </c>
      <c r="F119" s="35">
        <f ca="1">INDIRECT(IF(LEFT($O119,1)="B",$O119,IF(LEFT($P119,1)="B",$P119,IF(LEFT($Q119,1)="B",$Q119,"?"))))</f>
        <v>202</v>
      </c>
      <c r="G119" s="7"/>
      <c r="H119" s="27">
        <f>L119</f>
        <v>202</v>
      </c>
      <c r="I119" s="15">
        <v>57</v>
      </c>
      <c r="J119" s="16">
        <f ca="1">INDIRECT($O119)</f>
        <v>102</v>
      </c>
      <c r="K119" s="16">
        <f ca="1">INDIRECT($P119)</f>
        <v>101</v>
      </c>
      <c r="L119" s="17">
        <f ca="1">INDIRECT($Q119)</f>
        <v>202</v>
      </c>
      <c r="M119" s="7"/>
      <c r="N119" s="15">
        <v>57</v>
      </c>
      <c r="O119" s="18" t="s">
        <v>6</v>
      </c>
      <c r="P119" s="18" t="s">
        <v>3</v>
      </c>
      <c r="Q119" s="19" t="s">
        <v>5</v>
      </c>
      <c r="R119" s="64" t="s">
        <v>4</v>
      </c>
      <c r="S119" s="81"/>
      <c r="T119" s="81"/>
    </row>
    <row r="120" spans="4:20" ht="12.75">
      <c r="D120" s="9" t="s">
        <v>121</v>
      </c>
      <c r="E120" s="35">
        <f ca="1">INDIRECT(IF(AND(LEFT($O119,1)=LEFT($P119,1),LEFT($P119,1)="A"),$P119,IF(LEFT($O119,1)=LEFT($P119,1),$R119,IF(LEFT($R119,1)="A",$R119,$Q119))))</f>
        <v>101</v>
      </c>
      <c r="F120" s="58">
        <f ca="1">INDIRECT(IF(AND(LEFT($O119,1)=LEFT($P119,1),LEFT($P119,1)="B"),$P119,IF(LEFT($O119,1)=LEFT($P119,1),$R119,IF(LEFT($R119,1)="B",$R119,$Q119))))</f>
        <v>201</v>
      </c>
      <c r="G120" s="7"/>
      <c r="H120" s="27"/>
      <c r="I120" s="15"/>
      <c r="J120" s="16"/>
      <c r="K120" s="16"/>
      <c r="L120" s="17"/>
      <c r="M120" s="7"/>
      <c r="N120" s="15"/>
      <c r="O120" s="18"/>
      <c r="P120" s="18"/>
      <c r="Q120" s="19"/>
      <c r="R120" s="64"/>
      <c r="S120" s="81"/>
      <c r="T120" s="81"/>
    </row>
    <row r="121" spans="4:20" ht="12.75">
      <c r="D121" s="9" t="s">
        <v>122</v>
      </c>
      <c r="E121" s="35">
        <f ca="1">INDIRECT(IF(LEFT($O121,1)="A",$O121,IF(LEFT($P121,1)="A",$P121,IF(LEFT($Q121,1)="A",$Q121,"?"))))</f>
        <v>101</v>
      </c>
      <c r="F121" s="35">
        <f ca="1">INDIRECT(IF(LEFT($O121,1)="B",$O121,IF(LEFT($P121,1)="B",$P121,IF(LEFT($Q121,1)="B",$Q121,"?"))))</f>
        <v>201</v>
      </c>
      <c r="G121" s="7"/>
      <c r="H121" s="27">
        <f>L121</f>
        <v>101</v>
      </c>
      <c r="I121" s="15">
        <v>58</v>
      </c>
      <c r="J121" s="16">
        <f ca="1">INDIRECT($O121)</f>
        <v>201</v>
      </c>
      <c r="K121" s="16">
        <f ca="1">INDIRECT($P121)</f>
        <v>202</v>
      </c>
      <c r="L121" s="17">
        <f ca="1">INDIRECT($Q121)</f>
        <v>101</v>
      </c>
      <c r="M121" s="7"/>
      <c r="N121" s="15">
        <v>58</v>
      </c>
      <c r="O121" s="18" t="s">
        <v>4</v>
      </c>
      <c r="P121" s="18" t="s">
        <v>5</v>
      </c>
      <c r="Q121" s="19" t="s">
        <v>3</v>
      </c>
      <c r="R121" s="64" t="s">
        <v>6</v>
      </c>
      <c r="S121" s="81"/>
      <c r="T121" s="81"/>
    </row>
    <row r="122" spans="4:20" ht="12.75">
      <c r="D122" s="9" t="s">
        <v>123</v>
      </c>
      <c r="E122" s="58">
        <f ca="1">INDIRECT(IF(AND(LEFT($O121,1)=LEFT($P121,1),LEFT($P121,1)="A"),$P121,IF(LEFT($O121,1)=LEFT($P121,1),$R121,IF(LEFT($R121,1)="A",$R121,$Q121))))</f>
        <v>102</v>
      </c>
      <c r="F122" s="35">
        <f ca="1">INDIRECT(IF(AND(LEFT($O121,1)=LEFT($P121,1),LEFT($P121,1)="B"),$P121,IF(LEFT($O121,1)=LEFT($P121,1),$R121,IF(LEFT($R121,1)="B",$R121,$Q121))))</f>
        <v>202</v>
      </c>
      <c r="G122" s="7"/>
      <c r="H122" s="27"/>
      <c r="I122" s="15"/>
      <c r="J122" s="16"/>
      <c r="K122" s="16"/>
      <c r="L122" s="17"/>
      <c r="M122" s="7"/>
      <c r="N122" s="15"/>
      <c r="O122" s="18"/>
      <c r="P122" s="18"/>
      <c r="Q122" s="19"/>
      <c r="R122" s="64"/>
      <c r="S122" s="81"/>
      <c r="T122" s="81"/>
    </row>
    <row r="123" spans="4:20" ht="12.75">
      <c r="D123" s="9" t="s">
        <v>124</v>
      </c>
      <c r="E123" s="35">
        <f ca="1">INDIRECT(IF(LEFT($O123,1)="A",$O123,IF(LEFT($P123,1)="A",$P123,IF(LEFT($Q123,1)="A",$Q123,"?"))))</f>
        <v>101</v>
      </c>
      <c r="F123" s="35">
        <f ca="1">INDIRECT(IF(LEFT($O123,1)="B",$O123,IF(LEFT($P123,1)="B",$P123,IF(LEFT($Q123,1)="B",$Q123,"?"))))</f>
        <v>201</v>
      </c>
      <c r="G123" s="7"/>
      <c r="H123" s="27">
        <f>J123</f>
        <v>101</v>
      </c>
      <c r="I123" s="15">
        <v>59</v>
      </c>
      <c r="J123" s="16">
        <f ca="1">INDIRECT($O123)</f>
        <v>101</v>
      </c>
      <c r="K123" s="16">
        <f ca="1">INDIRECT($P123)</f>
        <v>201</v>
      </c>
      <c r="L123" s="17">
        <f ca="1">INDIRECT($Q123)</f>
        <v>202</v>
      </c>
      <c r="M123" s="7"/>
      <c r="N123" s="15">
        <v>59</v>
      </c>
      <c r="O123" s="18" t="s">
        <v>3</v>
      </c>
      <c r="P123" s="18" t="s">
        <v>4</v>
      </c>
      <c r="Q123" s="19" t="s">
        <v>5</v>
      </c>
      <c r="R123" s="64" t="s">
        <v>6</v>
      </c>
      <c r="S123" s="81"/>
      <c r="T123" s="81"/>
    </row>
    <row r="124" spans="4:20" ht="12.75">
      <c r="D124" s="9" t="s">
        <v>125</v>
      </c>
      <c r="E124" s="58">
        <f ca="1">INDIRECT(IF(AND(LEFT($O123,1)=LEFT($P123,1),LEFT($P123,1)="A"),$P123,IF(LEFT($O123,1)=LEFT($P123,1),$R123,IF(LEFT($R123,1)="A",$R123,$Q123))))</f>
        <v>102</v>
      </c>
      <c r="F124" s="35">
        <f ca="1">INDIRECT(IF(AND(LEFT($O123,1)=LEFT($P123,1),LEFT($P123,1)="B"),$P123,IF(LEFT($O123,1)=LEFT($P123,1),$R123,IF(LEFT($R123,1)="B",$R123,$Q123))))</f>
        <v>202</v>
      </c>
      <c r="G124" s="7"/>
      <c r="H124" s="27"/>
      <c r="I124" s="15"/>
      <c r="J124" s="16"/>
      <c r="K124" s="16"/>
      <c r="L124" s="17"/>
      <c r="M124" s="7"/>
      <c r="N124" s="15"/>
      <c r="O124" s="18"/>
      <c r="P124" s="18"/>
      <c r="Q124" s="19"/>
      <c r="R124" s="64"/>
      <c r="S124" s="81"/>
      <c r="T124" s="81"/>
    </row>
    <row r="125" spans="4:20" ht="12.75">
      <c r="D125" s="9" t="s">
        <v>126</v>
      </c>
      <c r="E125" s="35">
        <f ca="1">INDIRECT(IF(LEFT($O125,1)="A",$O125,IF(LEFT($P125,1)="A",$P125,IF(LEFT($Q125,1)="A",$Q125,"?"))))</f>
        <v>101</v>
      </c>
      <c r="F125" s="35">
        <f ca="1">INDIRECT(IF(LEFT($O125,1)="B",$O125,IF(LEFT($P125,1)="B",$P125,IF(LEFT($Q125,1)="B",$Q125,"?"))))</f>
        <v>201</v>
      </c>
      <c r="G125" s="7"/>
      <c r="H125" s="27">
        <f>J125</f>
        <v>201</v>
      </c>
      <c r="I125" s="15">
        <v>60</v>
      </c>
      <c r="J125" s="16">
        <f ca="1">INDIRECT($O125)</f>
        <v>201</v>
      </c>
      <c r="K125" s="16">
        <f ca="1">INDIRECT($P125)</f>
        <v>101</v>
      </c>
      <c r="L125" s="17">
        <f ca="1">INDIRECT($Q125)</f>
        <v>102</v>
      </c>
      <c r="M125" s="7"/>
      <c r="N125" s="15">
        <v>60</v>
      </c>
      <c r="O125" s="18" t="s">
        <v>4</v>
      </c>
      <c r="P125" s="18" t="s">
        <v>3</v>
      </c>
      <c r="Q125" s="19" t="s">
        <v>6</v>
      </c>
      <c r="R125" s="64" t="s">
        <v>5</v>
      </c>
      <c r="S125" s="81" t="s">
        <v>186</v>
      </c>
      <c r="T125" s="81"/>
    </row>
    <row r="126" spans="4:20" ht="12.75">
      <c r="D126" s="9" t="s">
        <v>127</v>
      </c>
      <c r="E126" s="35">
        <f ca="1">INDIRECT(IF(AND(LEFT($O125,1)=LEFT($P125,1),LEFT($P125,1)="A"),$P125,IF(LEFT($O125,1)=LEFT($P125,1),$R125,IF(LEFT($R125,1)="A",$R125,$Q125))))</f>
        <v>102</v>
      </c>
      <c r="F126" s="58">
        <f ca="1">INDIRECT(IF(AND(LEFT($O125,1)=LEFT($P125,1),LEFT($P125,1)="B"),$P125,IF(LEFT($O125,1)=LEFT($P125,1),$R125,IF(LEFT($R125,1)="B",$R125,$Q125))))</f>
        <v>202</v>
      </c>
      <c r="G126" s="7"/>
      <c r="H126" s="27"/>
      <c r="I126" s="20"/>
      <c r="J126" s="16"/>
      <c r="K126" s="16"/>
      <c r="L126" s="17"/>
      <c r="M126" s="7"/>
      <c r="N126" s="20"/>
      <c r="O126" s="23"/>
      <c r="P126" s="23"/>
      <c r="Q126" s="24"/>
      <c r="R126" s="64"/>
      <c r="S126" s="83" t="str">
        <f>CONCATENATE(" A1=",COUNTIF(O115:R126,"A1"),", A2=",COUNTIF(O115:R126,"A2"),", B1=",COUNTIF(O115:R126,"B1"),", B2=",COUNTIF(O115:R126,"B2"))</f>
        <v> A1=6, A2=6, B1=6, B2=6</v>
      </c>
      <c r="T126" s="81"/>
    </row>
    <row r="127" spans="4:20" ht="12.75">
      <c r="D127" s="9" t="s">
        <v>128</v>
      </c>
      <c r="E127" s="35">
        <f ca="1">INDIRECT(IF(LEFT($O127,1)="A",$O127,IF(LEFT($P127,1)="A",$P127,IF(LEFT($Q127,1)="A",$Q127,"?"))))</f>
        <v>101</v>
      </c>
      <c r="F127" s="35">
        <f ca="1">INDIRECT(IF(LEFT($O127,1)="B",$O127,IF(LEFT($P127,1)="B",$P127,IF(LEFT($Q127,1)="B",$Q127,"?"))))</f>
        <v>202</v>
      </c>
      <c r="G127" s="7"/>
      <c r="H127" s="27">
        <f>K127</f>
        <v>202</v>
      </c>
      <c r="I127" s="10">
        <v>61</v>
      </c>
      <c r="J127" s="11">
        <f ca="1">INDIRECT($O127)</f>
        <v>101</v>
      </c>
      <c r="K127" s="11">
        <f ca="1">INDIRECT($P127)</f>
        <v>202</v>
      </c>
      <c r="L127" s="12">
        <f ca="1">INDIRECT($Q127)</f>
        <v>102</v>
      </c>
      <c r="M127" s="7"/>
      <c r="N127" s="10">
        <v>61</v>
      </c>
      <c r="O127" s="13" t="s">
        <v>3</v>
      </c>
      <c r="P127" s="13" t="s">
        <v>5</v>
      </c>
      <c r="Q127" s="14" t="s">
        <v>6</v>
      </c>
      <c r="R127" s="64" t="s">
        <v>4</v>
      </c>
      <c r="S127" s="81"/>
      <c r="T127" s="81"/>
    </row>
    <row r="128" spans="4:20" ht="12.75">
      <c r="D128" s="9" t="s">
        <v>129</v>
      </c>
      <c r="E128" s="35">
        <f ca="1">INDIRECT(IF(AND(LEFT($O127,1)=LEFT($P127,1),LEFT($P127,1)="A"),$P127,IF(LEFT($O127,1)=LEFT($P127,1),$R127,IF(LEFT($R127,1)="A",$R127,$Q127))))</f>
        <v>102</v>
      </c>
      <c r="F128" s="58">
        <f ca="1">INDIRECT(IF(AND(LEFT($O127,1)=LEFT($P127,1),LEFT($P127,1)="B"),$P127,IF(LEFT($O127,1)=LEFT($P127,1),$R127,IF(LEFT($R127,1)="B",$R127,$Q127))))</f>
        <v>201</v>
      </c>
      <c r="G128" s="7"/>
      <c r="H128" s="27"/>
      <c r="I128" s="15"/>
      <c r="J128" s="16"/>
      <c r="K128" s="16"/>
      <c r="L128" s="17"/>
      <c r="M128" s="7"/>
      <c r="N128" s="15"/>
      <c r="O128" s="18"/>
      <c r="P128" s="18"/>
      <c r="Q128" s="19"/>
      <c r="R128" s="64"/>
      <c r="S128" s="81"/>
      <c r="T128" s="81"/>
    </row>
    <row r="129" spans="4:20" ht="12.75">
      <c r="D129" s="9" t="s">
        <v>130</v>
      </c>
      <c r="E129" s="35">
        <f ca="1">INDIRECT(IF(LEFT($O129,1)="A",$O129,IF(LEFT($P129,1)="A",$P129,IF(LEFT($Q129,1)="A",$Q129,"?"))))</f>
        <v>102</v>
      </c>
      <c r="F129" s="35">
        <f ca="1">INDIRECT(IF(LEFT($O129,1)="B",$O129,IF(LEFT($P129,1)="B",$P129,IF(LEFT($Q129,1)="B",$Q129,"?"))))</f>
        <v>201</v>
      </c>
      <c r="G129" s="7"/>
      <c r="H129" s="27">
        <f>K129</f>
        <v>102</v>
      </c>
      <c r="I129" s="15">
        <v>62</v>
      </c>
      <c r="J129" s="16">
        <f ca="1">INDIRECT($O129)</f>
        <v>201</v>
      </c>
      <c r="K129" s="16">
        <f ca="1">INDIRECT($P129)</f>
        <v>102</v>
      </c>
      <c r="L129" s="17">
        <f ca="1">INDIRECT($Q129)</f>
        <v>202</v>
      </c>
      <c r="M129" s="7"/>
      <c r="N129" s="15">
        <v>62</v>
      </c>
      <c r="O129" s="18" t="s">
        <v>4</v>
      </c>
      <c r="P129" s="18" t="s">
        <v>6</v>
      </c>
      <c r="Q129" s="19" t="s">
        <v>5</v>
      </c>
      <c r="R129" s="64" t="s">
        <v>3</v>
      </c>
      <c r="S129" s="81"/>
      <c r="T129" s="81"/>
    </row>
    <row r="130" spans="4:20" ht="12.75">
      <c r="D130" s="9" t="s">
        <v>131</v>
      </c>
      <c r="E130" s="58">
        <f ca="1">INDIRECT(IF(AND(LEFT($O129,1)=LEFT($P129,1),LEFT($P129,1)="A"),$P129,IF(LEFT($O129,1)=LEFT($P129,1),$R129,IF(LEFT($R129,1)="A",$R129,$Q129))))</f>
        <v>101</v>
      </c>
      <c r="F130" s="35">
        <f ca="1">INDIRECT(IF(AND(LEFT($O129,1)=LEFT($P129,1),LEFT($P129,1)="B"),$P129,IF(LEFT($O129,1)=LEFT($P129,1),$R129,IF(LEFT($R129,1)="B",$R129,$Q129))))</f>
        <v>202</v>
      </c>
      <c r="G130" s="7"/>
      <c r="H130" s="27"/>
      <c r="I130" s="15"/>
      <c r="J130" s="16"/>
      <c r="K130" s="16"/>
      <c r="L130" s="17"/>
      <c r="M130" s="7"/>
      <c r="N130" s="15"/>
      <c r="O130" s="18"/>
      <c r="P130" s="18"/>
      <c r="Q130" s="19"/>
      <c r="R130" s="64"/>
      <c r="S130" s="81"/>
      <c r="T130" s="81"/>
    </row>
    <row r="131" spans="4:20" ht="12.75">
      <c r="D131" s="9" t="s">
        <v>132</v>
      </c>
      <c r="E131" s="35">
        <f ca="1">INDIRECT(IF(LEFT($O131,1)="A",$O131,IF(LEFT($P131,1)="A",$P131,IF(LEFT($Q131,1)="A",$Q131,"?"))))</f>
        <v>101</v>
      </c>
      <c r="F131" s="35">
        <f ca="1">INDIRECT(IF(LEFT($O131,1)="B",$O131,IF(LEFT($P131,1)="B",$P131,IF(LEFT($Q131,1)="B",$Q131,"?"))))</f>
        <v>202</v>
      </c>
      <c r="G131" s="7"/>
      <c r="H131" s="27">
        <f>L131</f>
        <v>202</v>
      </c>
      <c r="I131" s="15">
        <v>63</v>
      </c>
      <c r="J131" s="16">
        <f ca="1">INDIRECT($O131)</f>
        <v>101</v>
      </c>
      <c r="K131" s="16">
        <f ca="1">INDIRECT($P131)</f>
        <v>102</v>
      </c>
      <c r="L131" s="17">
        <f ca="1">INDIRECT($Q131)</f>
        <v>202</v>
      </c>
      <c r="M131" s="7"/>
      <c r="N131" s="15">
        <v>63</v>
      </c>
      <c r="O131" s="18" t="s">
        <v>3</v>
      </c>
      <c r="P131" s="18" t="s">
        <v>6</v>
      </c>
      <c r="Q131" s="19" t="s">
        <v>5</v>
      </c>
      <c r="R131" s="64" t="s">
        <v>4</v>
      </c>
      <c r="S131" s="81"/>
      <c r="T131" s="81"/>
    </row>
    <row r="132" spans="4:20" ht="12.75">
      <c r="D132" s="9" t="s">
        <v>133</v>
      </c>
      <c r="E132" s="35">
        <f ca="1">INDIRECT(IF(AND(LEFT($O131,1)=LEFT($P131,1),LEFT($P131,1)="A"),$P131,IF(LEFT($O131,1)=LEFT($P131,1),$R131,IF(LEFT($R131,1)="A",$R131,$Q131))))</f>
        <v>102</v>
      </c>
      <c r="F132" s="58">
        <f ca="1">INDIRECT(IF(AND(LEFT($O131,1)=LEFT($P131,1),LEFT($P131,1)="B"),$P131,IF(LEFT($O131,1)=LEFT($P131,1),$R131,IF(LEFT($R131,1)="B",$R131,$Q131))))</f>
        <v>201</v>
      </c>
      <c r="G132" s="7"/>
      <c r="H132" s="27"/>
      <c r="I132" s="15"/>
      <c r="J132" s="16"/>
      <c r="K132" s="16"/>
      <c r="L132" s="17"/>
      <c r="M132" s="7"/>
      <c r="N132" s="15"/>
      <c r="O132" s="18"/>
      <c r="P132" s="18"/>
      <c r="Q132" s="19"/>
      <c r="R132" s="64"/>
      <c r="S132" s="81"/>
      <c r="T132" s="81"/>
    </row>
    <row r="133" spans="4:20" ht="12.75">
      <c r="D133" s="9" t="s">
        <v>134</v>
      </c>
      <c r="E133" s="35">
        <f ca="1">INDIRECT(IF(LEFT($O133,1)="A",$O133,IF(LEFT($P133,1)="A",$P133,IF(LEFT($Q133,1)="A",$Q133,"?"))))</f>
        <v>101</v>
      </c>
      <c r="F133" s="35">
        <f ca="1">INDIRECT(IF(LEFT($O133,1)="B",$O133,IF(LEFT($P133,1)="B",$P133,IF(LEFT($Q133,1)="B",$Q133,"?"))))</f>
        <v>202</v>
      </c>
      <c r="G133" s="7"/>
      <c r="H133" s="27">
        <f>L133</f>
        <v>101</v>
      </c>
      <c r="I133" s="15">
        <v>64</v>
      </c>
      <c r="J133" s="16">
        <f ca="1">INDIRECT($O133)</f>
        <v>202</v>
      </c>
      <c r="K133" s="16">
        <f ca="1">INDIRECT($P133)</f>
        <v>201</v>
      </c>
      <c r="L133" s="17">
        <f ca="1">INDIRECT($Q133)</f>
        <v>101</v>
      </c>
      <c r="M133" s="7"/>
      <c r="N133" s="15">
        <v>64</v>
      </c>
      <c r="O133" s="18" t="s">
        <v>5</v>
      </c>
      <c r="P133" s="18" t="s">
        <v>4</v>
      </c>
      <c r="Q133" s="19" t="s">
        <v>3</v>
      </c>
      <c r="R133" s="64" t="s">
        <v>6</v>
      </c>
      <c r="S133" s="81"/>
      <c r="T133" s="81"/>
    </row>
    <row r="134" spans="4:20" ht="12.75">
      <c r="D134" s="9" t="s">
        <v>135</v>
      </c>
      <c r="E134" s="58">
        <f ca="1">INDIRECT(IF(AND(LEFT($O133,1)=LEFT($P133,1),LEFT($P133,1)="A"),$P133,IF(LEFT($O133,1)=LEFT($P133,1),$R133,IF(LEFT($R133,1)="A",$R133,$Q133))))</f>
        <v>102</v>
      </c>
      <c r="F134" s="35">
        <f ca="1">INDIRECT(IF(AND(LEFT($O133,1)=LEFT($P133,1),LEFT($P133,1)="B"),$P133,IF(LEFT($O133,1)=LEFT($P133,1),$R133,IF(LEFT($R133,1)="B",$R133,$Q133))))</f>
        <v>201</v>
      </c>
      <c r="G134" s="7"/>
      <c r="H134" s="27"/>
      <c r="I134" s="15"/>
      <c r="J134" s="16"/>
      <c r="K134" s="16"/>
      <c r="L134" s="17"/>
      <c r="M134" s="7"/>
      <c r="N134" s="15"/>
      <c r="O134" s="18"/>
      <c r="P134" s="18"/>
      <c r="Q134" s="19"/>
      <c r="R134" s="64"/>
      <c r="S134" s="81"/>
      <c r="T134" s="81"/>
    </row>
    <row r="135" spans="4:20" ht="12.75">
      <c r="D135" s="9" t="s">
        <v>136</v>
      </c>
      <c r="E135" s="35">
        <f ca="1">INDIRECT(IF(LEFT($O135,1)="A",$O135,IF(LEFT($P135,1)="A",$P135,IF(LEFT($Q135,1)="A",$Q135,"?"))))</f>
        <v>101</v>
      </c>
      <c r="F135" s="35">
        <f ca="1">INDIRECT(IF(LEFT($O135,1)="B",$O135,IF(LEFT($P135,1)="B",$P135,IF(LEFT($Q135,1)="B",$Q135,"?"))))</f>
        <v>202</v>
      </c>
      <c r="G135" s="7"/>
      <c r="H135" s="27">
        <f>J135</f>
        <v>101</v>
      </c>
      <c r="I135" s="15">
        <v>65</v>
      </c>
      <c r="J135" s="16">
        <f ca="1">INDIRECT($O135)</f>
        <v>101</v>
      </c>
      <c r="K135" s="16">
        <f ca="1">INDIRECT($P135)</f>
        <v>202</v>
      </c>
      <c r="L135" s="17">
        <f ca="1">INDIRECT($Q135)</f>
        <v>201</v>
      </c>
      <c r="M135" s="7"/>
      <c r="N135" s="15">
        <v>65</v>
      </c>
      <c r="O135" s="18" t="s">
        <v>3</v>
      </c>
      <c r="P135" s="18" t="s">
        <v>5</v>
      </c>
      <c r="Q135" s="19" t="s">
        <v>4</v>
      </c>
      <c r="R135" s="64" t="s">
        <v>6</v>
      </c>
      <c r="S135" s="81"/>
      <c r="T135" s="81"/>
    </row>
    <row r="136" spans="4:20" ht="12.75">
      <c r="D136" s="9" t="s">
        <v>137</v>
      </c>
      <c r="E136" s="58">
        <f ca="1">INDIRECT(IF(AND(LEFT($O135,1)=LEFT($P135,1),LEFT($P135,1)="A"),$P135,IF(LEFT($O135,1)=LEFT($P135,1),$R135,IF(LEFT($R135,1)="A",$R135,$Q135))))</f>
        <v>102</v>
      </c>
      <c r="F136" s="35">
        <f ca="1">INDIRECT(IF(AND(LEFT($O135,1)=LEFT($P135,1),LEFT($P135,1)="B"),$P135,IF(LEFT($O135,1)=LEFT($P135,1),$R135,IF(LEFT($R135,1)="B",$R135,$Q135))))</f>
        <v>201</v>
      </c>
      <c r="G136" s="7"/>
      <c r="H136" s="27"/>
      <c r="I136" s="15"/>
      <c r="J136" s="16"/>
      <c r="K136" s="16"/>
      <c r="L136" s="17"/>
      <c r="M136" s="7"/>
      <c r="N136" s="15"/>
      <c r="O136" s="18"/>
      <c r="P136" s="18"/>
      <c r="Q136" s="19"/>
      <c r="R136" s="64"/>
      <c r="S136" s="81"/>
      <c r="T136" s="81"/>
    </row>
    <row r="137" spans="4:20" ht="12.75">
      <c r="D137" s="9" t="s">
        <v>138</v>
      </c>
      <c r="E137" s="35">
        <f ca="1">INDIRECT(IF(LEFT($O137,1)="A",$O137,IF(LEFT($P137,1)="A",$P137,IF(LEFT($Q137,1)="A",$Q137,"?"))))</f>
        <v>102</v>
      </c>
      <c r="F137" s="35">
        <f ca="1">INDIRECT(IF(LEFT($O137,1)="B",$O137,IF(LEFT($P137,1)="B",$P137,IF(LEFT($Q137,1)="B",$Q137,"?"))))</f>
        <v>201</v>
      </c>
      <c r="G137" s="7"/>
      <c r="H137" s="27">
        <f>J137</f>
        <v>201</v>
      </c>
      <c r="I137" s="15">
        <v>66</v>
      </c>
      <c r="J137" s="16">
        <f ca="1">INDIRECT($O137)</f>
        <v>201</v>
      </c>
      <c r="K137" s="16">
        <f ca="1">INDIRECT($P137)</f>
        <v>102</v>
      </c>
      <c r="L137" s="17">
        <f ca="1">INDIRECT($Q137)</f>
        <v>101</v>
      </c>
      <c r="M137" s="7"/>
      <c r="N137" s="15">
        <v>66</v>
      </c>
      <c r="O137" s="18" t="s">
        <v>4</v>
      </c>
      <c r="P137" s="18" t="s">
        <v>6</v>
      </c>
      <c r="Q137" s="19" t="s">
        <v>3</v>
      </c>
      <c r="R137" s="64" t="s">
        <v>5</v>
      </c>
      <c r="S137" s="81" t="s">
        <v>186</v>
      </c>
      <c r="T137" s="81"/>
    </row>
    <row r="138" spans="4:20" ht="12.75">
      <c r="D138" s="9" t="s">
        <v>139</v>
      </c>
      <c r="E138" s="35">
        <f ca="1">INDIRECT(IF(AND(LEFT($O137,1)=LEFT($P137,1),LEFT($P137,1)="A"),$P137,IF(LEFT($O137,1)=LEFT($P137,1),$R137,IF(LEFT($R137,1)="A",$R137,$Q137))))</f>
        <v>101</v>
      </c>
      <c r="F138" s="58">
        <f ca="1">INDIRECT(IF(AND(LEFT($O137,1)=LEFT($P137,1),LEFT($P137,1)="B"),$P137,IF(LEFT($O137,1)=LEFT($P137,1),$R137,IF(LEFT($R137,1)="B",$R137,$Q137))))</f>
        <v>202</v>
      </c>
      <c r="G138" s="7"/>
      <c r="H138" s="27"/>
      <c r="I138" s="20"/>
      <c r="J138" s="16"/>
      <c r="K138" s="16"/>
      <c r="L138" s="17"/>
      <c r="M138" s="7"/>
      <c r="N138" s="15"/>
      <c r="O138" s="18"/>
      <c r="P138" s="18"/>
      <c r="Q138" s="19"/>
      <c r="R138" s="64"/>
      <c r="S138" s="83" t="str">
        <f>CONCATENATE(" A1=",COUNTIF(O127:R138,"A1"),", A2=",COUNTIF(O127:R138,"A2"),", B1=",COUNTIF(O127:R138,"B1"),", B2=",COUNTIF(O127:R138,"B2"))</f>
        <v> A1=6, A2=6, B1=6, B2=6</v>
      </c>
      <c r="T138" s="81"/>
    </row>
    <row r="139" spans="4:20" ht="12.75">
      <c r="D139" s="9" t="s">
        <v>140</v>
      </c>
      <c r="E139" s="35">
        <f ca="1">INDIRECT(IF(LEFT($O139,1)="A",$O139,IF(LEFT($P139,1)="A",$P139,IF(LEFT($Q139,1)="A",$Q139,"?"))))</f>
        <v>102</v>
      </c>
      <c r="F139" s="35">
        <f ca="1">INDIRECT(IF(LEFT($O139,1)="B",$O139,IF(LEFT($P139,1)="B",$P139,IF(LEFT($Q139,1)="B",$Q139,"?"))))</f>
        <v>201</v>
      </c>
      <c r="G139" s="7"/>
      <c r="H139" s="27">
        <f>K139</f>
        <v>201</v>
      </c>
      <c r="I139" s="10">
        <v>67</v>
      </c>
      <c r="J139" s="11">
        <f ca="1">INDIRECT($O139)</f>
        <v>102</v>
      </c>
      <c r="K139" s="11">
        <f ca="1">INDIRECT($P139)</f>
        <v>201</v>
      </c>
      <c r="L139" s="12">
        <f ca="1">INDIRECT($Q139)</f>
        <v>101</v>
      </c>
      <c r="M139" s="7"/>
      <c r="N139" s="10">
        <v>67</v>
      </c>
      <c r="O139" s="13" t="s">
        <v>6</v>
      </c>
      <c r="P139" s="13" t="s">
        <v>4</v>
      </c>
      <c r="Q139" s="14" t="s">
        <v>3</v>
      </c>
      <c r="R139" s="64" t="s">
        <v>5</v>
      </c>
      <c r="S139" s="81"/>
      <c r="T139" s="81"/>
    </row>
    <row r="140" spans="4:20" ht="12.75">
      <c r="D140" s="9" t="s">
        <v>141</v>
      </c>
      <c r="E140" s="35">
        <f ca="1">INDIRECT(IF(AND(LEFT($O139,1)=LEFT($P139,1),LEFT($P139,1)="A"),$P139,IF(LEFT($O139,1)=LEFT($P139,1),$R139,IF(LEFT($R139,1)="A",$R139,$Q139))))</f>
        <v>101</v>
      </c>
      <c r="F140" s="58">
        <f ca="1">INDIRECT(IF(AND(LEFT($O139,1)=LEFT($P139,1),LEFT($P139,1)="B"),$P139,IF(LEFT($O139,1)=LEFT($P139,1),$R139,IF(LEFT($R139,1)="B",$R139,$Q139))))</f>
        <v>202</v>
      </c>
      <c r="G140" s="7"/>
      <c r="H140" s="27"/>
      <c r="I140" s="15"/>
      <c r="J140" s="16"/>
      <c r="K140" s="16"/>
      <c r="L140" s="17"/>
      <c r="M140" s="7"/>
      <c r="N140" s="15"/>
      <c r="O140" s="18"/>
      <c r="P140" s="18"/>
      <c r="Q140" s="19"/>
      <c r="R140" s="64"/>
      <c r="S140" s="81"/>
      <c r="T140" s="81"/>
    </row>
    <row r="141" spans="4:20" ht="12.75">
      <c r="D141" s="9" t="s">
        <v>142</v>
      </c>
      <c r="E141" s="35">
        <f ca="1">INDIRECT(IF(LEFT($O141,1)="A",$O141,IF(LEFT($P141,1)="A",$P141,IF(LEFT($Q141,1)="A",$Q141,"?"))))</f>
        <v>101</v>
      </c>
      <c r="F141" s="35">
        <f ca="1">INDIRECT(IF(LEFT($O141,1)="B",$O141,IF(LEFT($P141,1)="B",$P141,IF(LEFT($Q141,1)="B",$Q141,"?"))))</f>
        <v>202</v>
      </c>
      <c r="G141" s="7"/>
      <c r="H141" s="27">
        <f>K141</f>
        <v>101</v>
      </c>
      <c r="I141" s="15">
        <v>68</v>
      </c>
      <c r="J141" s="16">
        <f ca="1">INDIRECT($O141)</f>
        <v>202</v>
      </c>
      <c r="K141" s="16">
        <f ca="1">INDIRECT($P141)</f>
        <v>101</v>
      </c>
      <c r="L141" s="17">
        <f ca="1">INDIRECT($Q141)</f>
        <v>201</v>
      </c>
      <c r="M141" s="7"/>
      <c r="N141" s="15">
        <v>68</v>
      </c>
      <c r="O141" s="18" t="s">
        <v>5</v>
      </c>
      <c r="P141" s="18" t="s">
        <v>3</v>
      </c>
      <c r="Q141" s="19" t="s">
        <v>4</v>
      </c>
      <c r="R141" s="64" t="s">
        <v>6</v>
      </c>
      <c r="S141" s="81"/>
      <c r="T141" s="81"/>
    </row>
    <row r="142" spans="4:20" ht="12.75">
      <c r="D142" s="9" t="s">
        <v>143</v>
      </c>
      <c r="E142" s="58">
        <f ca="1">INDIRECT(IF(AND(LEFT($O141,1)=LEFT($P141,1),LEFT($P141,1)="A"),$P141,IF(LEFT($O141,1)=LEFT($P141,1),$R141,IF(LEFT($R141,1)="A",$R141,$Q141))))</f>
        <v>102</v>
      </c>
      <c r="F142" s="35">
        <f ca="1">INDIRECT(IF(AND(LEFT($O141,1)=LEFT($P141,1),LEFT($P141,1)="B"),$P141,IF(LEFT($O141,1)=LEFT($P141,1),$R141,IF(LEFT($R141,1)="B",$R141,$Q141))))</f>
        <v>201</v>
      </c>
      <c r="G142" s="7"/>
      <c r="H142" s="27"/>
      <c r="I142" s="15"/>
      <c r="J142" s="16"/>
      <c r="K142" s="16"/>
      <c r="L142" s="17"/>
      <c r="M142" s="7"/>
      <c r="N142" s="15"/>
      <c r="O142" s="18"/>
      <c r="P142" s="18"/>
      <c r="Q142" s="19"/>
      <c r="R142" s="64"/>
      <c r="S142" s="81"/>
      <c r="T142" s="81"/>
    </row>
    <row r="143" spans="4:20" ht="12.75">
      <c r="D143" s="9" t="s">
        <v>144</v>
      </c>
      <c r="E143" s="35">
        <f ca="1">INDIRECT(IF(LEFT($O143,1)="A",$O143,IF(LEFT($P143,1)="A",$P143,IF(LEFT($Q143,1)="A",$Q143,"?"))))</f>
        <v>102</v>
      </c>
      <c r="F143" s="35">
        <f ca="1">INDIRECT(IF(LEFT($O143,1)="B",$O143,IF(LEFT($P143,1)="B",$P143,IF(LEFT($Q143,1)="B",$Q143,"?"))))</f>
        <v>201</v>
      </c>
      <c r="G143" s="7"/>
      <c r="H143" s="27">
        <f>L143</f>
        <v>201</v>
      </c>
      <c r="I143" s="15">
        <v>69</v>
      </c>
      <c r="J143" s="16">
        <f ca="1">INDIRECT($O143)</f>
        <v>102</v>
      </c>
      <c r="K143" s="16">
        <f ca="1">INDIRECT($P143)</f>
        <v>101</v>
      </c>
      <c r="L143" s="17">
        <f ca="1">INDIRECT($Q143)</f>
        <v>201</v>
      </c>
      <c r="M143" s="7"/>
      <c r="N143" s="15">
        <v>69</v>
      </c>
      <c r="O143" s="18" t="s">
        <v>6</v>
      </c>
      <c r="P143" s="18" t="s">
        <v>3</v>
      </c>
      <c r="Q143" s="19" t="s">
        <v>4</v>
      </c>
      <c r="R143" s="64" t="s">
        <v>5</v>
      </c>
      <c r="S143" s="81"/>
      <c r="T143" s="81"/>
    </row>
    <row r="144" spans="4:20" ht="12.75">
      <c r="D144" s="9" t="s">
        <v>145</v>
      </c>
      <c r="E144" s="35">
        <f ca="1">INDIRECT(IF(AND(LEFT($O143,1)=LEFT($P143,1),LEFT($P143,1)="A"),$P143,IF(LEFT($O143,1)=LEFT($P143,1),$R143,IF(LEFT($R143,1)="A",$R143,$Q143))))</f>
        <v>101</v>
      </c>
      <c r="F144" s="58">
        <f ca="1">INDIRECT(IF(AND(LEFT($O143,1)=LEFT($P143,1),LEFT($P143,1)="B"),$P143,IF(LEFT($O143,1)=LEFT($P143,1),$R143,IF(LEFT($R143,1)="B",$R143,$Q143))))</f>
        <v>202</v>
      </c>
      <c r="G144" s="7"/>
      <c r="H144" s="27"/>
      <c r="I144" s="15"/>
      <c r="J144" s="16"/>
      <c r="K144" s="16"/>
      <c r="L144" s="17"/>
      <c r="M144" s="7"/>
      <c r="N144" s="15"/>
      <c r="O144" s="18"/>
      <c r="P144" s="18"/>
      <c r="Q144" s="19"/>
      <c r="R144" s="64"/>
      <c r="S144" s="81"/>
      <c r="T144" s="81"/>
    </row>
    <row r="145" spans="4:20" ht="12.75">
      <c r="D145" s="9" t="s">
        <v>146</v>
      </c>
      <c r="E145" s="35">
        <f ca="1">INDIRECT(IF(LEFT($O145,1)="A",$O145,IF(LEFT($P145,1)="A",$P145,IF(LEFT($Q145,1)="A",$Q145,"?"))))</f>
        <v>102</v>
      </c>
      <c r="F145" s="35">
        <f ca="1">INDIRECT(IF(LEFT($O145,1)="B",$O145,IF(LEFT($P145,1)="B",$P145,IF(LEFT($Q145,1)="B",$Q145,"?"))))</f>
        <v>201</v>
      </c>
      <c r="G145" s="7"/>
      <c r="H145" s="27">
        <f>L145</f>
        <v>102</v>
      </c>
      <c r="I145" s="15">
        <v>70</v>
      </c>
      <c r="J145" s="16">
        <f ca="1">INDIRECT($O145)</f>
        <v>201</v>
      </c>
      <c r="K145" s="16">
        <f ca="1">INDIRECT($P145)</f>
        <v>202</v>
      </c>
      <c r="L145" s="17">
        <f ca="1">INDIRECT($Q145)</f>
        <v>102</v>
      </c>
      <c r="M145" s="7"/>
      <c r="N145" s="15">
        <v>70</v>
      </c>
      <c r="O145" s="18" t="s">
        <v>4</v>
      </c>
      <c r="P145" s="18" t="s">
        <v>5</v>
      </c>
      <c r="Q145" s="19" t="s">
        <v>6</v>
      </c>
      <c r="R145" s="64" t="s">
        <v>3</v>
      </c>
      <c r="S145" s="81"/>
      <c r="T145" s="81"/>
    </row>
    <row r="146" spans="4:20" ht="12.75">
      <c r="D146" s="9" t="s">
        <v>147</v>
      </c>
      <c r="E146" s="58">
        <f ca="1">INDIRECT(IF(AND(LEFT($O145,1)=LEFT($P145,1),LEFT($P145,1)="A"),$P145,IF(LEFT($O145,1)=LEFT($P145,1),$R145,IF(LEFT($R145,1)="A",$R145,$Q145))))</f>
        <v>101</v>
      </c>
      <c r="F146" s="35">
        <f ca="1">INDIRECT(IF(AND(LEFT($O145,1)=LEFT($P145,1),LEFT($P145,1)="B"),$P145,IF(LEFT($O145,1)=LEFT($P145,1),$R145,IF(LEFT($R145,1)="B",$R145,$Q145))))</f>
        <v>202</v>
      </c>
      <c r="G146" s="7"/>
      <c r="H146" s="27"/>
      <c r="I146" s="15"/>
      <c r="J146" s="16"/>
      <c r="K146" s="16"/>
      <c r="L146" s="17"/>
      <c r="M146" s="7"/>
      <c r="N146" s="15"/>
      <c r="O146" s="18"/>
      <c r="P146" s="18"/>
      <c r="Q146" s="19"/>
      <c r="R146" s="64"/>
      <c r="S146" s="81"/>
      <c r="T146" s="81"/>
    </row>
    <row r="147" spans="4:20" ht="12.75">
      <c r="D147" s="9" t="s">
        <v>148</v>
      </c>
      <c r="E147" s="35">
        <f ca="1">INDIRECT(IF(LEFT($O147,1)="A",$O147,IF(LEFT($P147,1)="A",$P147,IF(LEFT($Q147,1)="A",$Q147,"?"))))</f>
        <v>102</v>
      </c>
      <c r="F147" s="35">
        <f ca="1">INDIRECT(IF(LEFT($O147,1)="B",$O147,IF(LEFT($P147,1)="B",$P147,IF(LEFT($Q147,1)="B",$Q147,"?"))))</f>
        <v>201</v>
      </c>
      <c r="G147" s="7"/>
      <c r="H147" s="27">
        <f>J147</f>
        <v>102</v>
      </c>
      <c r="I147" s="15">
        <v>71</v>
      </c>
      <c r="J147" s="16">
        <f ca="1">INDIRECT($O147)</f>
        <v>102</v>
      </c>
      <c r="K147" s="16">
        <f ca="1">INDIRECT($P147)</f>
        <v>201</v>
      </c>
      <c r="L147" s="17">
        <f ca="1">INDIRECT($Q147)</f>
        <v>202</v>
      </c>
      <c r="M147" s="7"/>
      <c r="N147" s="15">
        <v>71</v>
      </c>
      <c r="O147" s="18" t="s">
        <v>6</v>
      </c>
      <c r="P147" s="18" t="s">
        <v>4</v>
      </c>
      <c r="Q147" s="19" t="s">
        <v>5</v>
      </c>
      <c r="R147" s="64" t="s">
        <v>3</v>
      </c>
      <c r="S147" s="81"/>
      <c r="T147" s="81"/>
    </row>
    <row r="148" spans="4:20" ht="12.75">
      <c r="D148" s="9" t="s">
        <v>149</v>
      </c>
      <c r="E148" s="58">
        <f ca="1">INDIRECT(IF(AND(LEFT($O147,1)=LEFT($P147,1),LEFT($P147,1)="A"),$P147,IF(LEFT($O147,1)=LEFT($P147,1),$R147,IF(LEFT($R147,1)="A",$R147,$Q147))))</f>
        <v>101</v>
      </c>
      <c r="F148" s="35">
        <f ca="1">INDIRECT(IF(AND(LEFT($O147,1)=LEFT($P147,1),LEFT($P147,1)="B"),$P147,IF(LEFT($O147,1)=LEFT($P147,1),$R147,IF(LEFT($R147,1)="B",$R147,$Q147))))</f>
        <v>202</v>
      </c>
      <c r="G148" s="7"/>
      <c r="H148" s="27"/>
      <c r="I148" s="15"/>
      <c r="J148" s="16"/>
      <c r="K148" s="16"/>
      <c r="L148" s="17"/>
      <c r="M148" s="7"/>
      <c r="N148" s="15"/>
      <c r="O148" s="18"/>
      <c r="P148" s="18"/>
      <c r="Q148" s="19"/>
      <c r="R148" s="64"/>
      <c r="S148" s="81"/>
      <c r="T148" s="81"/>
    </row>
    <row r="149" spans="4:20" ht="12.75">
      <c r="D149" s="9" t="s">
        <v>150</v>
      </c>
      <c r="E149" s="35">
        <f ca="1">INDIRECT(IF(LEFT($O149,1)="A",$O149,IF(LEFT($P149,1)="A",$P149,IF(LEFT($Q149,1)="A",$Q149,"?"))))</f>
        <v>101</v>
      </c>
      <c r="F149" s="35">
        <f ca="1">INDIRECT(IF(LEFT($O149,1)="B",$O149,IF(LEFT($P149,1)="B",$P149,IF(LEFT($Q149,1)="B",$Q149,"?"))))</f>
        <v>202</v>
      </c>
      <c r="G149" s="7"/>
      <c r="H149" s="27">
        <f>J149</f>
        <v>202</v>
      </c>
      <c r="I149" s="15">
        <v>72</v>
      </c>
      <c r="J149" s="16">
        <f ca="1">INDIRECT($O149)</f>
        <v>202</v>
      </c>
      <c r="K149" s="16">
        <f ca="1">INDIRECT($P149)</f>
        <v>101</v>
      </c>
      <c r="L149" s="17">
        <f ca="1">INDIRECT($Q149)</f>
        <v>102</v>
      </c>
      <c r="M149" s="7"/>
      <c r="N149" s="15">
        <v>72</v>
      </c>
      <c r="O149" s="18" t="s">
        <v>5</v>
      </c>
      <c r="P149" s="18" t="s">
        <v>3</v>
      </c>
      <c r="Q149" s="19" t="s">
        <v>6</v>
      </c>
      <c r="R149" s="64" t="s">
        <v>4</v>
      </c>
      <c r="S149" s="81" t="s">
        <v>186</v>
      </c>
      <c r="T149" s="81"/>
    </row>
    <row r="150" spans="4:20" ht="12.75">
      <c r="D150" s="9" t="s">
        <v>151</v>
      </c>
      <c r="E150" s="35">
        <f ca="1">INDIRECT(IF(AND(LEFT($O149,1)=LEFT($P149,1),LEFT($P149,1)="A"),$P149,IF(LEFT($O149,1)=LEFT($P149,1),$R149,IF(LEFT($R149,1)="A",$R149,$Q149))))</f>
        <v>102</v>
      </c>
      <c r="F150" s="58">
        <f ca="1">INDIRECT(IF(AND(LEFT($O149,1)=LEFT($P149,1),LEFT($P149,1)="B"),$P149,IF(LEFT($O149,1)=LEFT($P149,1),$R149,IF(LEFT($R149,1)="B",$R149,$Q149))))</f>
        <v>201</v>
      </c>
      <c r="G150" s="7"/>
      <c r="H150" s="27"/>
      <c r="I150" s="20"/>
      <c r="J150" s="16"/>
      <c r="K150" s="16"/>
      <c r="L150" s="17"/>
      <c r="M150" s="7"/>
      <c r="N150" s="20"/>
      <c r="O150" s="23"/>
      <c r="P150" s="23"/>
      <c r="Q150" s="24"/>
      <c r="R150" s="64"/>
      <c r="S150" s="83" t="str">
        <f>CONCATENATE(" A1=",COUNTIF(O139:R150,"A1"),", A2=",COUNTIF(O139:R150,"A2"),", B1=",COUNTIF(O139:R150,"B1"),", B2=",COUNTIF(O139:R150,"B2"))</f>
        <v> A1=6, A2=6, B1=6, B2=6</v>
      </c>
      <c r="T150" s="81"/>
    </row>
    <row r="151" spans="4:20" ht="12.75">
      <c r="D151" s="9" t="s">
        <v>152</v>
      </c>
      <c r="E151" s="35">
        <f ca="1">INDIRECT(IF(LEFT($O151,1)="A",$O151,IF(LEFT($P151,1)="A",$P151,IF(LEFT($Q151,1)="A",$Q151,"?"))))</f>
        <v>101</v>
      </c>
      <c r="F151" s="35">
        <f ca="1">INDIRECT(IF(LEFT($O151,1)="B",$O151,IF(LEFT($P151,1)="B",$P151,IF(LEFT($Q151,1)="B",$Q151,"?"))))</f>
        <v>201</v>
      </c>
      <c r="G151" s="7"/>
      <c r="H151" s="27">
        <f>K151</f>
        <v>201</v>
      </c>
      <c r="I151" s="10">
        <v>73</v>
      </c>
      <c r="J151" s="11">
        <f ca="1">INDIRECT($O151)</f>
        <v>101</v>
      </c>
      <c r="K151" s="11">
        <f ca="1">INDIRECT($P151)</f>
        <v>201</v>
      </c>
      <c r="L151" s="12">
        <f ca="1">INDIRECT($Q151)</f>
        <v>102</v>
      </c>
      <c r="M151" s="7"/>
      <c r="N151" s="10">
        <v>73</v>
      </c>
      <c r="O151" s="13" t="s">
        <v>3</v>
      </c>
      <c r="P151" s="13" t="s">
        <v>4</v>
      </c>
      <c r="Q151" s="14" t="s">
        <v>6</v>
      </c>
      <c r="R151" s="64" t="s">
        <v>5</v>
      </c>
      <c r="S151" s="81"/>
      <c r="T151" s="81"/>
    </row>
    <row r="152" spans="4:20" ht="12.75">
      <c r="D152" s="9" t="s">
        <v>153</v>
      </c>
      <c r="E152" s="35">
        <f ca="1">INDIRECT(IF(AND(LEFT($O151,1)=LEFT($P151,1),LEFT($P151,1)="A"),$P151,IF(LEFT($O151,1)=LEFT($P151,1),$R151,IF(LEFT($R151,1)="A",$R151,$Q151))))</f>
        <v>102</v>
      </c>
      <c r="F152" s="58">
        <f ca="1">INDIRECT(IF(AND(LEFT($O151,1)=LEFT($P151,1),LEFT($P151,1)="B"),$P151,IF(LEFT($O151,1)=LEFT($P151,1),$R151,IF(LEFT($R151,1)="B",$R151,$Q151))))</f>
        <v>202</v>
      </c>
      <c r="G152" s="7"/>
      <c r="H152" s="27"/>
      <c r="I152" s="15"/>
      <c r="J152" s="16"/>
      <c r="K152" s="16"/>
      <c r="L152" s="17"/>
      <c r="M152" s="7"/>
      <c r="N152" s="15"/>
      <c r="O152" s="18"/>
      <c r="P152" s="18"/>
      <c r="Q152" s="19"/>
      <c r="R152" s="64"/>
      <c r="S152" s="81"/>
      <c r="T152" s="81"/>
    </row>
    <row r="153" spans="1:20" ht="12.75">
      <c r="A153" s="29"/>
      <c r="B153" s="30"/>
      <c r="D153" s="9" t="s">
        <v>154</v>
      </c>
      <c r="E153" s="35">
        <f ca="1">INDIRECT(IF(LEFT($O153,1)="A",$O153,IF(LEFT($P153,1)="A",$P153,IF(LEFT($Q153,1)="A",$Q153,"?"))))</f>
        <v>101</v>
      </c>
      <c r="F153" s="35">
        <f ca="1">INDIRECT(IF(LEFT($O153,1)="B",$O153,IF(LEFT($P153,1)="B",$P153,IF(LEFT($Q153,1)="B",$Q153,"?"))))</f>
        <v>201</v>
      </c>
      <c r="G153" s="7"/>
      <c r="H153" s="27">
        <f>K153</f>
        <v>101</v>
      </c>
      <c r="I153" s="15">
        <v>74</v>
      </c>
      <c r="J153" s="16">
        <f ca="1">INDIRECT($O153)</f>
        <v>201</v>
      </c>
      <c r="K153" s="16">
        <f ca="1">INDIRECT($P153)</f>
        <v>101</v>
      </c>
      <c r="L153" s="17">
        <f ca="1">INDIRECT($Q153)</f>
        <v>202</v>
      </c>
      <c r="M153" s="7"/>
      <c r="N153" s="15">
        <v>74</v>
      </c>
      <c r="O153" s="18" t="s">
        <v>4</v>
      </c>
      <c r="P153" s="18" t="s">
        <v>3</v>
      </c>
      <c r="Q153" s="19" t="s">
        <v>5</v>
      </c>
      <c r="R153" s="64" t="s">
        <v>6</v>
      </c>
      <c r="S153" s="81"/>
      <c r="T153" s="81"/>
    </row>
    <row r="154" spans="4:20" ht="12.75">
      <c r="D154" s="9" t="s">
        <v>155</v>
      </c>
      <c r="E154" s="58">
        <f ca="1">INDIRECT(IF(AND(LEFT($O153,1)=LEFT($P153,1),LEFT($P153,1)="A"),$P153,IF(LEFT($O153,1)=LEFT($P153,1),$R153,IF(LEFT($R153,1)="A",$R153,$Q153))))</f>
        <v>102</v>
      </c>
      <c r="F154" s="35">
        <f ca="1">INDIRECT(IF(AND(LEFT($O153,1)=LEFT($P153,1),LEFT($P153,1)="B"),$P153,IF(LEFT($O153,1)=LEFT($P153,1),$R153,IF(LEFT($R153,1)="B",$R153,$Q153))))</f>
        <v>202</v>
      </c>
      <c r="G154" s="7"/>
      <c r="H154" s="27"/>
      <c r="I154" s="15"/>
      <c r="J154" s="16"/>
      <c r="K154" s="16"/>
      <c r="L154" s="17"/>
      <c r="M154" s="7"/>
      <c r="N154" s="15"/>
      <c r="O154" s="18"/>
      <c r="P154" s="18"/>
      <c r="Q154" s="19"/>
      <c r="R154" s="64"/>
      <c r="S154" s="81"/>
      <c r="T154" s="81"/>
    </row>
    <row r="155" spans="4:20" ht="12.75">
      <c r="D155" s="9" t="s">
        <v>156</v>
      </c>
      <c r="E155" s="35">
        <f ca="1">INDIRECT(IF(LEFT($O155,1)="A",$O155,IF(LEFT($P155,1)="A",$P155,IF(LEFT($Q155,1)="A",$Q155,"?"))))</f>
        <v>101</v>
      </c>
      <c r="F155" s="35">
        <f ca="1">INDIRECT(IF(LEFT($O155,1)="B",$O155,IF(LEFT($P155,1)="B",$P155,IF(LEFT($Q155,1)="B",$Q155,"?"))))</f>
        <v>201</v>
      </c>
      <c r="G155" s="7"/>
      <c r="H155" s="27">
        <f>L155</f>
        <v>201</v>
      </c>
      <c r="I155" s="15">
        <v>75</v>
      </c>
      <c r="J155" s="16">
        <f ca="1">INDIRECT($O155)</f>
        <v>101</v>
      </c>
      <c r="K155" s="16">
        <f ca="1">INDIRECT($P155)</f>
        <v>102</v>
      </c>
      <c r="L155" s="17">
        <f ca="1">INDIRECT($Q155)</f>
        <v>201</v>
      </c>
      <c r="M155" s="7"/>
      <c r="N155" s="15">
        <v>75</v>
      </c>
      <c r="O155" s="18" t="s">
        <v>3</v>
      </c>
      <c r="P155" s="18" t="s">
        <v>6</v>
      </c>
      <c r="Q155" s="19" t="s">
        <v>4</v>
      </c>
      <c r="R155" s="64" t="s">
        <v>5</v>
      </c>
      <c r="S155" s="81"/>
      <c r="T155" s="81"/>
    </row>
    <row r="156" spans="4:20" ht="12.75">
      <c r="D156" s="9" t="s">
        <v>157</v>
      </c>
      <c r="E156" s="35">
        <f ca="1">INDIRECT(IF(AND(LEFT($O155,1)=LEFT($P155,1),LEFT($P155,1)="A"),$P155,IF(LEFT($O155,1)=LEFT($P155,1),$R155,IF(LEFT($R155,1)="A",$R155,$Q155))))</f>
        <v>102</v>
      </c>
      <c r="F156" s="58">
        <f ca="1">INDIRECT(IF(AND(LEFT($O155,1)=LEFT($P155,1),LEFT($P155,1)="B"),$P155,IF(LEFT($O155,1)=LEFT($P155,1),$R155,IF(LEFT($R155,1)="B",$R155,$Q155))))</f>
        <v>202</v>
      </c>
      <c r="G156" s="7"/>
      <c r="H156" s="27"/>
      <c r="I156" s="15"/>
      <c r="J156" s="16"/>
      <c r="K156" s="16"/>
      <c r="L156" s="17"/>
      <c r="M156" s="7"/>
      <c r="N156" s="15"/>
      <c r="O156" s="18"/>
      <c r="P156" s="18"/>
      <c r="Q156" s="19"/>
      <c r="R156" s="64"/>
      <c r="S156" s="81"/>
      <c r="T156" s="81"/>
    </row>
    <row r="157" spans="4:20" ht="12.75">
      <c r="D157" s="9" t="s">
        <v>158</v>
      </c>
      <c r="E157" s="35">
        <f ca="1">INDIRECT(IF(LEFT($O157,1)="A",$O157,IF(LEFT($P157,1)="A",$P157,IF(LEFT($Q157,1)="A",$Q157,"?"))))</f>
        <v>102</v>
      </c>
      <c r="F157" s="35">
        <f ca="1">INDIRECT(IF(LEFT($O157,1)="B",$O157,IF(LEFT($P157,1)="B",$P157,IF(LEFT($Q157,1)="B",$Q157,"?"))))</f>
        <v>202</v>
      </c>
      <c r="G157" s="7"/>
      <c r="H157" s="27">
        <f>L157</f>
        <v>102</v>
      </c>
      <c r="I157" s="15">
        <v>76</v>
      </c>
      <c r="J157" s="16">
        <f ca="1">INDIRECT($O157)</f>
        <v>202</v>
      </c>
      <c r="K157" s="16">
        <f ca="1">INDIRECT($P157)</f>
        <v>201</v>
      </c>
      <c r="L157" s="17">
        <f ca="1">INDIRECT($Q157)</f>
        <v>102</v>
      </c>
      <c r="M157" s="7"/>
      <c r="N157" s="15">
        <v>76</v>
      </c>
      <c r="O157" s="18" t="s">
        <v>5</v>
      </c>
      <c r="P157" s="18" t="s">
        <v>4</v>
      </c>
      <c r="Q157" s="19" t="s">
        <v>6</v>
      </c>
      <c r="R157" s="64" t="s">
        <v>3</v>
      </c>
      <c r="S157" s="81"/>
      <c r="T157" s="81"/>
    </row>
    <row r="158" spans="4:20" ht="12.75">
      <c r="D158" s="9" t="s">
        <v>159</v>
      </c>
      <c r="E158" s="58">
        <f ca="1">INDIRECT(IF(AND(LEFT($O157,1)=LEFT($P157,1),LEFT($P157,1)="A"),$P157,IF(LEFT($O157,1)=LEFT($P157,1),$R157,IF(LEFT($R157,1)="A",$R157,$Q157))))</f>
        <v>101</v>
      </c>
      <c r="F158" s="35">
        <f ca="1">INDIRECT(IF(AND(LEFT($O157,1)=LEFT($P157,1),LEFT($P157,1)="B"),$P157,IF(LEFT($O157,1)=LEFT($P157,1),$R157,IF(LEFT($R157,1)="B",$R157,$Q157))))</f>
        <v>201</v>
      </c>
      <c r="G158" s="7"/>
      <c r="H158" s="27"/>
      <c r="I158" s="15"/>
      <c r="J158" s="16"/>
      <c r="K158" s="16"/>
      <c r="L158" s="17"/>
      <c r="M158" s="7"/>
      <c r="N158" s="15"/>
      <c r="O158" s="18"/>
      <c r="P158" s="18"/>
      <c r="Q158" s="19"/>
      <c r="R158" s="64"/>
      <c r="S158" s="81"/>
      <c r="T158" s="81"/>
    </row>
    <row r="159" spans="4:20" ht="12.75">
      <c r="D159" s="9" t="s">
        <v>160</v>
      </c>
      <c r="E159" s="35">
        <f ca="1">INDIRECT(IF(LEFT($O159,1)="A",$O159,IF(LEFT($P159,1)="A",$P159,IF(LEFT($Q159,1)="A",$Q159,"?"))))</f>
        <v>102</v>
      </c>
      <c r="F159" s="35">
        <f ca="1">INDIRECT(IF(LEFT($O159,1)="B",$O159,IF(LEFT($P159,1)="B",$P159,IF(LEFT($Q159,1)="B",$Q159,"?"))))</f>
        <v>202</v>
      </c>
      <c r="G159" s="7"/>
      <c r="H159" s="27">
        <f>J159</f>
        <v>102</v>
      </c>
      <c r="I159" s="15">
        <v>77</v>
      </c>
      <c r="J159" s="16">
        <f ca="1">INDIRECT($O159)</f>
        <v>102</v>
      </c>
      <c r="K159" s="16">
        <f ca="1">INDIRECT($P159)</f>
        <v>202</v>
      </c>
      <c r="L159" s="17">
        <f ca="1">INDIRECT($Q159)</f>
        <v>201</v>
      </c>
      <c r="M159" s="7"/>
      <c r="N159" s="15">
        <v>77</v>
      </c>
      <c r="O159" s="18" t="s">
        <v>6</v>
      </c>
      <c r="P159" s="18" t="s">
        <v>5</v>
      </c>
      <c r="Q159" s="19" t="s">
        <v>4</v>
      </c>
      <c r="R159" s="64" t="s">
        <v>3</v>
      </c>
      <c r="S159" s="81"/>
      <c r="T159" s="81"/>
    </row>
    <row r="160" spans="4:20" ht="12.75">
      <c r="D160" s="9" t="s">
        <v>161</v>
      </c>
      <c r="E160" s="58">
        <f ca="1">INDIRECT(IF(AND(LEFT($O159,1)=LEFT($P159,1),LEFT($P159,1)="A"),$P159,IF(LEFT($O159,1)=LEFT($P159,1),$R159,IF(LEFT($R159,1)="A",$R159,$Q159))))</f>
        <v>101</v>
      </c>
      <c r="F160" s="35">
        <f ca="1">INDIRECT(IF(AND(LEFT($O159,1)=LEFT($P159,1),LEFT($P159,1)="B"),$P159,IF(LEFT($O159,1)=LEFT($P159,1),$R159,IF(LEFT($R159,1)="B",$R159,$Q159))))</f>
        <v>201</v>
      </c>
      <c r="G160" s="7"/>
      <c r="H160" s="27"/>
      <c r="I160" s="15"/>
      <c r="J160" s="16"/>
      <c r="K160" s="16"/>
      <c r="L160" s="17"/>
      <c r="M160" s="7"/>
      <c r="N160" s="15"/>
      <c r="O160" s="18"/>
      <c r="P160" s="18"/>
      <c r="Q160" s="19"/>
      <c r="R160" s="64"/>
      <c r="S160" s="81"/>
      <c r="T160" s="81"/>
    </row>
    <row r="161" spans="4:20" ht="12.75">
      <c r="D161" s="9" t="s">
        <v>162</v>
      </c>
      <c r="E161" s="35">
        <f ca="1">INDIRECT(IF(LEFT($O161,1)="A",$O161,IF(LEFT($P161,1)="A",$P161,IF(LEFT($Q161,1)="A",$Q161,"?"))))</f>
        <v>102</v>
      </c>
      <c r="F161" s="35">
        <f ca="1">INDIRECT(IF(LEFT($O161,1)="B",$O161,IF(LEFT($P161,1)="B",$P161,IF(LEFT($Q161,1)="B",$Q161,"?"))))</f>
        <v>202</v>
      </c>
      <c r="G161" s="7"/>
      <c r="H161" s="27">
        <f>J161</f>
        <v>202</v>
      </c>
      <c r="I161" s="15">
        <v>78</v>
      </c>
      <c r="J161" s="16">
        <f ca="1">INDIRECT($O161)</f>
        <v>202</v>
      </c>
      <c r="K161" s="16">
        <f ca="1">INDIRECT($P161)</f>
        <v>102</v>
      </c>
      <c r="L161" s="17">
        <f ca="1">INDIRECT($Q161)</f>
        <v>101</v>
      </c>
      <c r="M161" s="7"/>
      <c r="N161" s="15">
        <v>78</v>
      </c>
      <c r="O161" s="18" t="s">
        <v>5</v>
      </c>
      <c r="P161" s="18" t="s">
        <v>6</v>
      </c>
      <c r="Q161" s="19" t="s">
        <v>3</v>
      </c>
      <c r="R161" s="64" t="s">
        <v>4</v>
      </c>
      <c r="S161" s="81" t="s">
        <v>186</v>
      </c>
      <c r="T161" s="81"/>
    </row>
    <row r="162" spans="4:20" ht="12.75">
      <c r="D162" s="9" t="s">
        <v>163</v>
      </c>
      <c r="E162" s="35">
        <f ca="1">INDIRECT(IF(AND(LEFT($O161,1)=LEFT($P161,1),LEFT($P161,1)="A"),$P161,IF(LEFT($O161,1)=LEFT($P161,1),$R161,IF(LEFT($R161,1)="A",$R161,$Q161))))</f>
        <v>101</v>
      </c>
      <c r="F162" s="58">
        <f ca="1">INDIRECT(IF(AND(LEFT($O161,1)=LEFT($P161,1),LEFT($P161,1)="B"),$P161,IF(LEFT($O161,1)=LEFT($P161,1),$R161,IF(LEFT($R161,1)="B",$R161,$Q161))))</f>
        <v>201</v>
      </c>
      <c r="G162" s="7"/>
      <c r="H162" s="27"/>
      <c r="I162" s="15"/>
      <c r="J162" s="21"/>
      <c r="K162" s="21"/>
      <c r="L162" s="22"/>
      <c r="M162" s="7"/>
      <c r="N162" s="20"/>
      <c r="O162" s="18"/>
      <c r="P162" s="18"/>
      <c r="Q162" s="19"/>
      <c r="R162" s="64"/>
      <c r="S162" s="83" t="str">
        <f>CONCATENATE(" A1=",COUNTIF(O151:R162,"A1"),", A2=",COUNTIF(O151:R162,"A2"),", B1=",COUNTIF(O151:R162,"B1"),", B2=",COUNTIF(O151:R162,"B2"))</f>
        <v> A1=6, A2=6, B1=6, B2=6</v>
      </c>
      <c r="T162" s="81"/>
    </row>
    <row r="163" spans="4:20" ht="12.75">
      <c r="D163" s="69" t="s">
        <v>164</v>
      </c>
      <c r="E163" s="35">
        <f ca="1">INDIRECT(IF(LEFT($O163,1)="A",$O163,IF(LEFT($P163,1)="A",$P163,IF(LEFT($Q163,1)="A",$Q163,"?"))))</f>
        <v>102</v>
      </c>
      <c r="F163" s="35">
        <f ca="1">INDIRECT(IF(LEFT($O163,1)="B",$O163,IF(LEFT($P163,1)="B",$P163,IF(LEFT($Q163,1)="B",$Q163,"?"))))</f>
        <v>202</v>
      </c>
      <c r="G163" s="7"/>
      <c r="H163" s="27">
        <f>K163</f>
        <v>202</v>
      </c>
      <c r="I163" s="10">
        <v>79</v>
      </c>
      <c r="J163" s="11">
        <f ca="1">INDIRECT($O163)</f>
        <v>102</v>
      </c>
      <c r="K163" s="11">
        <f ca="1">INDIRECT($P163)</f>
        <v>202</v>
      </c>
      <c r="L163" s="12">
        <f ca="1">INDIRECT($Q163)</f>
        <v>101</v>
      </c>
      <c r="M163" s="7"/>
      <c r="N163" s="10">
        <v>79</v>
      </c>
      <c r="O163" s="13" t="s">
        <v>6</v>
      </c>
      <c r="P163" s="13" t="s">
        <v>5</v>
      </c>
      <c r="Q163" s="14" t="s">
        <v>3</v>
      </c>
      <c r="R163" s="64" t="s">
        <v>4</v>
      </c>
      <c r="S163" s="81"/>
      <c r="T163" s="81"/>
    </row>
    <row r="164" spans="4:20" ht="12.75">
      <c r="D164" s="69" t="s">
        <v>165</v>
      </c>
      <c r="E164" s="35">
        <f ca="1">INDIRECT(IF(AND(LEFT($O163,1)=LEFT($P163,1),LEFT($P163,1)="A"),$P163,IF(LEFT($O163,1)=LEFT($P163,1),$R163,IF(LEFT($R163,1)="A",$R163,$Q163))))</f>
        <v>101</v>
      </c>
      <c r="F164" s="58">
        <f ca="1">INDIRECT(IF(AND(LEFT($O163,1)=LEFT($P163,1),LEFT($P163,1)="B"),$P163,IF(LEFT($O163,1)=LEFT($P163,1),$R163,IF(LEFT($R163,1)="B",$R163,$Q163))))</f>
        <v>201</v>
      </c>
      <c r="G164" s="7"/>
      <c r="H164" s="27"/>
      <c r="I164" s="15"/>
      <c r="J164" s="16"/>
      <c r="K164" s="16"/>
      <c r="L164" s="17"/>
      <c r="M164" s="7"/>
      <c r="N164" s="15"/>
      <c r="O164" s="18"/>
      <c r="P164" s="18"/>
      <c r="Q164" s="19"/>
      <c r="R164" s="64"/>
      <c r="S164" s="81"/>
      <c r="T164" s="81"/>
    </row>
    <row r="165" spans="4:20" ht="12.75">
      <c r="D165" s="69" t="s">
        <v>166</v>
      </c>
      <c r="E165" s="35">
        <f ca="1">INDIRECT(IF(LEFT($O165,1)="A",$O165,IF(LEFT($P165,1)="A",$P165,IF(LEFT($Q165,1)="A",$Q165,"?"))))</f>
        <v>102</v>
      </c>
      <c r="F165" s="35">
        <f ca="1">INDIRECT(IF(LEFT($O165,1)="B",$O165,IF(LEFT($P165,1)="B",$P165,IF(LEFT($Q165,1)="B",$Q165,"?"))))</f>
        <v>202</v>
      </c>
      <c r="G165" s="7"/>
      <c r="H165" s="27">
        <f>K165</f>
        <v>102</v>
      </c>
      <c r="I165" s="15">
        <v>80</v>
      </c>
      <c r="J165" s="16">
        <f ca="1">INDIRECT($O165)</f>
        <v>202</v>
      </c>
      <c r="K165" s="16">
        <f ca="1">INDIRECT($P165)</f>
        <v>102</v>
      </c>
      <c r="L165" s="17">
        <f ca="1">INDIRECT($Q165)</f>
        <v>201</v>
      </c>
      <c r="M165" s="7"/>
      <c r="N165" s="15">
        <v>80</v>
      </c>
      <c r="O165" s="18" t="s">
        <v>5</v>
      </c>
      <c r="P165" s="18" t="s">
        <v>6</v>
      </c>
      <c r="Q165" s="19" t="s">
        <v>4</v>
      </c>
      <c r="R165" s="64" t="s">
        <v>3</v>
      </c>
      <c r="S165" s="81"/>
      <c r="T165" s="81"/>
    </row>
    <row r="166" spans="4:20" ht="12.75">
      <c r="D166" s="69" t="s">
        <v>167</v>
      </c>
      <c r="E166" s="58">
        <f ca="1">INDIRECT(IF(AND(LEFT($O165,1)=LEFT($P165,1),LEFT($P165,1)="A"),$P165,IF(LEFT($O165,1)=LEFT($P165,1),$R165,IF(LEFT($R165,1)="A",$R165,$Q165))))</f>
        <v>101</v>
      </c>
      <c r="F166" s="35">
        <f ca="1">INDIRECT(IF(AND(LEFT($O165,1)=LEFT($P165,1),LEFT($P165,1)="B"),$P165,IF(LEFT($O165,1)=LEFT($P165,1),$R165,IF(LEFT($R165,1)="B",$R165,$Q165))))</f>
        <v>201</v>
      </c>
      <c r="G166" s="7"/>
      <c r="H166" s="27"/>
      <c r="I166" s="15"/>
      <c r="J166" s="16"/>
      <c r="K166" s="16"/>
      <c r="L166" s="17"/>
      <c r="M166" s="7"/>
      <c r="N166" s="15"/>
      <c r="O166" s="18"/>
      <c r="P166" s="18"/>
      <c r="Q166" s="19"/>
      <c r="R166" s="64"/>
      <c r="S166" s="81"/>
      <c r="T166" s="81"/>
    </row>
    <row r="167" spans="4:20" ht="12.75">
      <c r="D167" s="69" t="s">
        <v>191</v>
      </c>
      <c r="E167" s="35">
        <f ca="1">INDIRECT(IF(LEFT($O167,1)="A",$O167,IF(LEFT($P167,1)="A",$P167,IF(LEFT($Q167,1)="A",$Q167,"?"))))</f>
        <v>102</v>
      </c>
      <c r="F167" s="35">
        <f ca="1">INDIRECT(IF(LEFT($O167,1)="B",$O167,IF(LEFT($P167,1)="B",$P167,IF(LEFT($Q167,1)="B",$Q167,"?"))))</f>
        <v>202</v>
      </c>
      <c r="G167" s="7"/>
      <c r="H167" s="27">
        <f>L167</f>
        <v>202</v>
      </c>
      <c r="I167" s="15">
        <v>81</v>
      </c>
      <c r="J167" s="16">
        <f ca="1">INDIRECT($O167)</f>
        <v>102</v>
      </c>
      <c r="K167" s="16">
        <f ca="1">INDIRECT($P167)</f>
        <v>101</v>
      </c>
      <c r="L167" s="17">
        <f ca="1">INDIRECT($Q167)</f>
        <v>202</v>
      </c>
      <c r="M167" s="7"/>
      <c r="N167" s="15">
        <v>81</v>
      </c>
      <c r="O167" s="18" t="s">
        <v>6</v>
      </c>
      <c r="P167" s="18" t="s">
        <v>3</v>
      </c>
      <c r="Q167" s="19" t="s">
        <v>5</v>
      </c>
      <c r="R167" s="64" t="s">
        <v>4</v>
      </c>
      <c r="S167" s="81"/>
      <c r="T167" s="81"/>
    </row>
    <row r="168" spans="4:20" ht="12.75">
      <c r="D168" s="69" t="s">
        <v>192</v>
      </c>
      <c r="E168" s="35">
        <f ca="1">INDIRECT(IF(AND(LEFT($O167,1)=LEFT($P167,1),LEFT($P167,1)="A"),$P167,IF(LEFT($O167,1)=LEFT($P167,1),$R167,IF(LEFT($R167,1)="A",$R167,$Q167))))</f>
        <v>101</v>
      </c>
      <c r="F168" s="58">
        <f ca="1">INDIRECT(IF(AND(LEFT($O167,1)=LEFT($P167,1),LEFT($P167,1)="B"),$P167,IF(LEFT($O167,1)=LEFT($P167,1),$R167,IF(LEFT($R167,1)="B",$R167,$Q167))))</f>
        <v>201</v>
      </c>
      <c r="G168" s="7"/>
      <c r="H168" s="27"/>
      <c r="I168" s="15"/>
      <c r="J168" s="16"/>
      <c r="K168" s="16"/>
      <c r="L168" s="17"/>
      <c r="M168" s="7"/>
      <c r="N168" s="15"/>
      <c r="O168" s="18"/>
      <c r="P168" s="18"/>
      <c r="Q168" s="19"/>
      <c r="R168" s="64"/>
      <c r="S168" s="81"/>
      <c r="T168" s="81"/>
    </row>
    <row r="169" spans="4:20" ht="12.75">
      <c r="D169" s="69" t="s">
        <v>193</v>
      </c>
      <c r="E169" s="35">
        <f ca="1">INDIRECT(IF(LEFT($O169,1)="A",$O169,IF(LEFT($P169,1)="A",$P169,IF(LEFT($Q169,1)="A",$Q169,"?"))))</f>
        <v>101</v>
      </c>
      <c r="F169" s="35">
        <f ca="1">INDIRECT(IF(LEFT($O169,1)="B",$O169,IF(LEFT($P169,1)="B",$P169,IF(LEFT($Q169,1)="B",$Q169,"?"))))</f>
        <v>201</v>
      </c>
      <c r="G169" s="7"/>
      <c r="H169" s="27">
        <f>L169</f>
        <v>101</v>
      </c>
      <c r="I169" s="15">
        <v>82</v>
      </c>
      <c r="J169" s="16">
        <f ca="1">INDIRECT($O169)</f>
        <v>201</v>
      </c>
      <c r="K169" s="16">
        <f ca="1">INDIRECT($P169)</f>
        <v>202</v>
      </c>
      <c r="L169" s="17">
        <f ca="1">INDIRECT($Q169)</f>
        <v>101</v>
      </c>
      <c r="M169" s="7"/>
      <c r="N169" s="15">
        <v>82</v>
      </c>
      <c r="O169" s="18" t="s">
        <v>4</v>
      </c>
      <c r="P169" s="18" t="s">
        <v>5</v>
      </c>
      <c r="Q169" s="19" t="s">
        <v>3</v>
      </c>
      <c r="R169" s="64" t="s">
        <v>6</v>
      </c>
      <c r="S169" s="81"/>
      <c r="T169" s="81"/>
    </row>
    <row r="170" spans="4:20" ht="12.75">
      <c r="D170" s="69" t="s">
        <v>194</v>
      </c>
      <c r="E170" s="58">
        <f ca="1">INDIRECT(IF(AND(LEFT($O169,1)=LEFT($P169,1),LEFT($P169,1)="A"),$P169,IF(LEFT($O169,1)=LEFT($P169,1),$R169,IF(LEFT($R169,1)="A",$R169,$Q169))))</f>
        <v>102</v>
      </c>
      <c r="F170" s="35">
        <f ca="1">INDIRECT(IF(AND(LEFT($O169,1)=LEFT($P169,1),LEFT($P169,1)="B"),$P169,IF(LEFT($O169,1)=LEFT($P169,1),$R169,IF(LEFT($R169,1)="B",$R169,$Q169))))</f>
        <v>202</v>
      </c>
      <c r="G170" s="7"/>
      <c r="H170" s="27"/>
      <c r="I170" s="15"/>
      <c r="J170" s="16"/>
      <c r="K170" s="16"/>
      <c r="L170" s="17"/>
      <c r="M170" s="7"/>
      <c r="N170" s="15"/>
      <c r="O170" s="18"/>
      <c r="P170" s="18"/>
      <c r="Q170" s="19"/>
      <c r="R170" s="64"/>
      <c r="S170" s="81"/>
      <c r="T170" s="81"/>
    </row>
    <row r="171" spans="4:20" ht="12.75">
      <c r="D171" s="69" t="s">
        <v>195</v>
      </c>
      <c r="E171" s="35">
        <f ca="1">INDIRECT(IF(LEFT($O171,1)="A",$O171,IF(LEFT($P171,1)="A",$P171,IF(LEFT($Q171,1)="A",$Q171,"?"))))</f>
        <v>101</v>
      </c>
      <c r="F171" s="35">
        <f ca="1">INDIRECT(IF(LEFT($O171,1)="B",$O171,IF(LEFT($P171,1)="B",$P171,IF(LEFT($Q171,1)="B",$Q171,"?"))))</f>
        <v>201</v>
      </c>
      <c r="G171" s="7"/>
      <c r="H171" s="27">
        <f>J171</f>
        <v>101</v>
      </c>
      <c r="I171" s="15">
        <v>83</v>
      </c>
      <c r="J171" s="16">
        <f ca="1">INDIRECT($O171)</f>
        <v>101</v>
      </c>
      <c r="K171" s="16">
        <f ca="1">INDIRECT($P171)</f>
        <v>201</v>
      </c>
      <c r="L171" s="17">
        <f ca="1">INDIRECT($Q171)</f>
        <v>202</v>
      </c>
      <c r="M171" s="7"/>
      <c r="N171" s="15">
        <v>83</v>
      </c>
      <c r="O171" s="18" t="s">
        <v>3</v>
      </c>
      <c r="P171" s="18" t="s">
        <v>4</v>
      </c>
      <c r="Q171" s="19" t="s">
        <v>5</v>
      </c>
      <c r="R171" s="64" t="s">
        <v>6</v>
      </c>
      <c r="S171" s="81"/>
      <c r="T171" s="81"/>
    </row>
    <row r="172" spans="4:20" ht="12.75">
      <c r="D172" s="69" t="s">
        <v>196</v>
      </c>
      <c r="E172" s="58">
        <f ca="1">INDIRECT(IF(AND(LEFT($O171,1)=LEFT($P171,1),LEFT($P171,1)="A"),$P171,IF(LEFT($O171,1)=LEFT($P171,1),$R171,IF(LEFT($R171,1)="A",$R171,$Q171))))</f>
        <v>102</v>
      </c>
      <c r="F172" s="35">
        <f ca="1">INDIRECT(IF(AND(LEFT($O171,1)=LEFT($P171,1),LEFT($P171,1)="B"),$P171,IF(LEFT($O171,1)=LEFT($P171,1),$R171,IF(LEFT($R171,1)="B",$R171,$Q171))))</f>
        <v>202</v>
      </c>
      <c r="G172" s="7"/>
      <c r="H172" s="27"/>
      <c r="I172" s="15"/>
      <c r="J172" s="16"/>
      <c r="K172" s="16"/>
      <c r="L172" s="17"/>
      <c r="M172" s="7"/>
      <c r="N172" s="15"/>
      <c r="O172" s="18"/>
      <c r="P172" s="18"/>
      <c r="Q172" s="19"/>
      <c r="R172" s="64"/>
      <c r="S172" s="81"/>
      <c r="T172" s="81"/>
    </row>
    <row r="173" spans="4:20" ht="12.75">
      <c r="D173" s="69" t="s">
        <v>197</v>
      </c>
      <c r="E173" s="35">
        <f ca="1">INDIRECT(IF(LEFT($O173,1)="A",$O173,IF(LEFT($P173,1)="A",$P173,IF(LEFT($Q173,1)="A",$Q173,"?"))))</f>
        <v>101</v>
      </c>
      <c r="F173" s="35">
        <f ca="1">INDIRECT(IF(LEFT($O173,1)="B",$O173,IF(LEFT($P173,1)="B",$P173,IF(LEFT($Q173,1)="B",$Q173,"?"))))</f>
        <v>201</v>
      </c>
      <c r="G173" s="7"/>
      <c r="H173" s="27">
        <f>J173</f>
        <v>201</v>
      </c>
      <c r="I173" s="15">
        <v>84</v>
      </c>
      <c r="J173" s="16">
        <f ca="1">INDIRECT($O173)</f>
        <v>201</v>
      </c>
      <c r="K173" s="16">
        <f ca="1">INDIRECT($P173)</f>
        <v>101</v>
      </c>
      <c r="L173" s="17">
        <f ca="1">INDIRECT($Q173)</f>
        <v>102</v>
      </c>
      <c r="M173" s="7"/>
      <c r="N173" s="15">
        <v>84</v>
      </c>
      <c r="O173" s="18" t="s">
        <v>4</v>
      </c>
      <c r="P173" s="18" t="s">
        <v>3</v>
      </c>
      <c r="Q173" s="19" t="s">
        <v>6</v>
      </c>
      <c r="R173" s="64" t="s">
        <v>5</v>
      </c>
      <c r="S173" s="81" t="s">
        <v>186</v>
      </c>
      <c r="T173" s="81"/>
    </row>
    <row r="174" spans="4:20" ht="12.75">
      <c r="D174" s="69" t="s">
        <v>198</v>
      </c>
      <c r="E174" s="35">
        <f ca="1">INDIRECT(IF(AND(LEFT($O173,1)=LEFT($P173,1),LEFT($P173,1)="A"),$P173,IF(LEFT($O173,1)=LEFT($P173,1),$R173,IF(LEFT($R173,1)="A",$R173,$Q173))))</f>
        <v>102</v>
      </c>
      <c r="F174" s="58">
        <f ca="1">INDIRECT(IF(AND(LEFT($O173,1)=LEFT($P173,1),LEFT($P173,1)="B"),$P173,IF(LEFT($O173,1)=LEFT($P173,1),$R173,IF(LEFT($R173,1)="B",$R173,$Q173))))</f>
        <v>202</v>
      </c>
      <c r="G174" s="7"/>
      <c r="H174" s="27"/>
      <c r="I174" s="20"/>
      <c r="J174" s="16"/>
      <c r="K174" s="16"/>
      <c r="L174" s="17"/>
      <c r="M174" s="7"/>
      <c r="N174" s="20"/>
      <c r="O174" s="23"/>
      <c r="P174" s="23"/>
      <c r="Q174" s="24"/>
      <c r="R174" s="64"/>
      <c r="S174" s="83" t="str">
        <f>CONCATENATE(" A1=",COUNTIF(O163:R174,"A1"),", A2=",COUNTIF(O163:R174,"A2"),", B1=",COUNTIF(O163:R174,"B1"),", B2=",COUNTIF(O163:R174,"B2"))</f>
        <v> A1=6, A2=6, B1=6, B2=6</v>
      </c>
      <c r="T174" s="81"/>
    </row>
    <row r="175" spans="4:20" ht="12.75">
      <c r="D175" s="69" t="s">
        <v>199</v>
      </c>
      <c r="E175" s="35">
        <f ca="1">INDIRECT(IF(LEFT($O175,1)="A",$O175,IF(LEFT($P175,1)="A",$P175,IF(LEFT($Q175,1)="A",$Q175,"?"))))</f>
        <v>101</v>
      </c>
      <c r="F175" s="35">
        <f ca="1">INDIRECT(IF(LEFT($O175,1)="B",$O175,IF(LEFT($P175,1)="B",$P175,IF(LEFT($Q175,1)="B",$Q175,"?"))))</f>
        <v>202</v>
      </c>
      <c r="G175" s="7"/>
      <c r="H175" s="27">
        <f>K175</f>
        <v>202</v>
      </c>
      <c r="I175" s="10">
        <v>85</v>
      </c>
      <c r="J175" s="11">
        <f ca="1">INDIRECT($O175)</f>
        <v>101</v>
      </c>
      <c r="K175" s="11">
        <f ca="1">INDIRECT($P175)</f>
        <v>202</v>
      </c>
      <c r="L175" s="12">
        <f ca="1">INDIRECT($Q175)</f>
        <v>102</v>
      </c>
      <c r="M175" s="7"/>
      <c r="N175" s="10">
        <v>85</v>
      </c>
      <c r="O175" s="13" t="s">
        <v>3</v>
      </c>
      <c r="P175" s="13" t="s">
        <v>5</v>
      </c>
      <c r="Q175" s="14" t="s">
        <v>6</v>
      </c>
      <c r="R175" s="64" t="s">
        <v>4</v>
      </c>
      <c r="S175" s="81"/>
      <c r="T175" s="81"/>
    </row>
    <row r="176" spans="4:20" ht="12.75">
      <c r="D176" s="69" t="s">
        <v>200</v>
      </c>
      <c r="E176" s="35">
        <f ca="1">INDIRECT(IF(AND(LEFT($O175,1)=LEFT($P175,1),LEFT($P175,1)="A"),$P175,IF(LEFT($O175,1)=LEFT($P175,1),$R175,IF(LEFT($R175,1)="A",$R175,$Q175))))</f>
        <v>102</v>
      </c>
      <c r="F176" s="58">
        <f ca="1">INDIRECT(IF(AND(LEFT($O175,1)=LEFT($P175,1),LEFT($P175,1)="B"),$P175,IF(LEFT($O175,1)=LEFT($P175,1),$R175,IF(LEFT($R175,1)="B",$R175,$Q175))))</f>
        <v>201</v>
      </c>
      <c r="G176" s="7"/>
      <c r="H176" s="27"/>
      <c r="I176" s="15"/>
      <c r="J176" s="16"/>
      <c r="K176" s="16"/>
      <c r="L176" s="17"/>
      <c r="M176" s="7"/>
      <c r="N176" s="15"/>
      <c r="O176" s="18"/>
      <c r="P176" s="18"/>
      <c r="Q176" s="19"/>
      <c r="R176" s="64"/>
      <c r="S176" s="81"/>
      <c r="T176" s="81"/>
    </row>
    <row r="177" spans="4:20" ht="12.75">
      <c r="D177" s="69" t="s">
        <v>201</v>
      </c>
      <c r="E177" s="35">
        <f ca="1">INDIRECT(IF(LEFT($O177,1)="A",$O177,IF(LEFT($P177,1)="A",$P177,IF(LEFT($Q177,1)="A",$Q177,"?"))))</f>
        <v>102</v>
      </c>
      <c r="F177" s="35">
        <f ca="1">INDIRECT(IF(LEFT($O177,1)="B",$O177,IF(LEFT($P177,1)="B",$P177,IF(LEFT($Q177,1)="B",$Q177,"?"))))</f>
        <v>201</v>
      </c>
      <c r="G177" s="7"/>
      <c r="H177" s="27">
        <f>K177</f>
        <v>102</v>
      </c>
      <c r="I177" s="15">
        <v>86</v>
      </c>
      <c r="J177" s="16">
        <f ca="1">INDIRECT($O177)</f>
        <v>201</v>
      </c>
      <c r="K177" s="16">
        <f ca="1">INDIRECT($P177)</f>
        <v>102</v>
      </c>
      <c r="L177" s="17">
        <f ca="1">INDIRECT($Q177)</f>
        <v>202</v>
      </c>
      <c r="M177" s="7"/>
      <c r="N177" s="15">
        <v>86</v>
      </c>
      <c r="O177" s="18" t="s">
        <v>4</v>
      </c>
      <c r="P177" s="18" t="s">
        <v>6</v>
      </c>
      <c r="Q177" s="19" t="s">
        <v>5</v>
      </c>
      <c r="R177" s="64" t="s">
        <v>3</v>
      </c>
      <c r="S177" s="81"/>
      <c r="T177" s="81"/>
    </row>
    <row r="178" spans="4:20" ht="12.75">
      <c r="D178" s="69" t="s">
        <v>202</v>
      </c>
      <c r="E178" s="58">
        <f ca="1">INDIRECT(IF(AND(LEFT($O177,1)=LEFT($P177,1),LEFT($P177,1)="A"),$P177,IF(LEFT($O177,1)=LEFT($P177,1),$R177,IF(LEFT($R177,1)="A",$R177,$Q177))))</f>
        <v>101</v>
      </c>
      <c r="F178" s="35">
        <f ca="1">INDIRECT(IF(AND(LEFT($O177,1)=LEFT($P177,1),LEFT($P177,1)="B"),$P177,IF(LEFT($O177,1)=LEFT($P177,1),$R177,IF(LEFT($R177,1)="B",$R177,$Q177))))</f>
        <v>202</v>
      </c>
      <c r="G178" s="7"/>
      <c r="H178" s="27"/>
      <c r="I178" s="15"/>
      <c r="J178" s="16"/>
      <c r="K178" s="16"/>
      <c r="L178" s="17"/>
      <c r="M178" s="7"/>
      <c r="N178" s="15"/>
      <c r="O178" s="18"/>
      <c r="P178" s="18"/>
      <c r="Q178" s="19"/>
      <c r="R178" s="64"/>
      <c r="S178" s="81"/>
      <c r="T178" s="81"/>
    </row>
    <row r="179" spans="4:20" ht="12.75">
      <c r="D179" s="69" t="s">
        <v>203</v>
      </c>
      <c r="E179" s="35">
        <f ca="1">INDIRECT(IF(LEFT($O179,1)="A",$O179,IF(LEFT($P179,1)="A",$P179,IF(LEFT($Q179,1)="A",$Q179,"?"))))</f>
        <v>101</v>
      </c>
      <c r="F179" s="35">
        <f ca="1">INDIRECT(IF(LEFT($O179,1)="B",$O179,IF(LEFT($P179,1)="B",$P179,IF(LEFT($Q179,1)="B",$Q179,"?"))))</f>
        <v>202</v>
      </c>
      <c r="G179" s="7"/>
      <c r="H179" s="27">
        <f>L179</f>
        <v>202</v>
      </c>
      <c r="I179" s="15">
        <v>87</v>
      </c>
      <c r="J179" s="16">
        <f ca="1">INDIRECT($O179)</f>
        <v>101</v>
      </c>
      <c r="K179" s="16">
        <f ca="1">INDIRECT($P179)</f>
        <v>102</v>
      </c>
      <c r="L179" s="17">
        <f ca="1">INDIRECT($Q179)</f>
        <v>202</v>
      </c>
      <c r="M179" s="7"/>
      <c r="N179" s="15">
        <v>87</v>
      </c>
      <c r="O179" s="18" t="s">
        <v>3</v>
      </c>
      <c r="P179" s="18" t="s">
        <v>6</v>
      </c>
      <c r="Q179" s="19" t="s">
        <v>5</v>
      </c>
      <c r="R179" s="64" t="s">
        <v>4</v>
      </c>
      <c r="S179" s="81"/>
      <c r="T179" s="81"/>
    </row>
    <row r="180" spans="4:20" ht="12.75">
      <c r="D180" s="69" t="s">
        <v>204</v>
      </c>
      <c r="E180" s="35">
        <f ca="1">INDIRECT(IF(AND(LEFT($O179,1)=LEFT($P179,1),LEFT($P179,1)="A"),$P179,IF(LEFT($O179,1)=LEFT($P179,1),$R179,IF(LEFT($R179,1)="A",$R179,$Q179))))</f>
        <v>102</v>
      </c>
      <c r="F180" s="58">
        <f ca="1">INDIRECT(IF(AND(LEFT($O179,1)=LEFT($P179,1),LEFT($P179,1)="B"),$P179,IF(LEFT($O179,1)=LEFT($P179,1),$R179,IF(LEFT($R179,1)="B",$R179,$Q179))))</f>
        <v>201</v>
      </c>
      <c r="G180" s="7"/>
      <c r="H180" s="27"/>
      <c r="I180" s="15"/>
      <c r="J180" s="16"/>
      <c r="K180" s="16"/>
      <c r="L180" s="17"/>
      <c r="M180" s="7"/>
      <c r="N180" s="15"/>
      <c r="O180" s="18"/>
      <c r="P180" s="18"/>
      <c r="Q180" s="19"/>
      <c r="R180" s="64"/>
      <c r="S180" s="81"/>
      <c r="T180" s="81"/>
    </row>
    <row r="181" spans="4:20" ht="12.75">
      <c r="D181" s="69" t="s">
        <v>205</v>
      </c>
      <c r="E181" s="35">
        <f ca="1">INDIRECT(IF(LEFT($O181,1)="A",$O181,IF(LEFT($P181,1)="A",$P181,IF(LEFT($Q181,1)="A",$Q181,"?"))))</f>
        <v>101</v>
      </c>
      <c r="F181" s="35">
        <f ca="1">INDIRECT(IF(LEFT($O181,1)="B",$O181,IF(LEFT($P181,1)="B",$P181,IF(LEFT($Q181,1)="B",$Q181,"?"))))</f>
        <v>202</v>
      </c>
      <c r="G181" s="7"/>
      <c r="H181" s="27">
        <f>L181</f>
        <v>101</v>
      </c>
      <c r="I181" s="15">
        <v>88</v>
      </c>
      <c r="J181" s="16">
        <f ca="1">INDIRECT($O181)</f>
        <v>202</v>
      </c>
      <c r="K181" s="16">
        <f ca="1">INDIRECT($P181)</f>
        <v>201</v>
      </c>
      <c r="L181" s="17">
        <f ca="1">INDIRECT($Q181)</f>
        <v>101</v>
      </c>
      <c r="M181" s="7"/>
      <c r="N181" s="15">
        <v>88</v>
      </c>
      <c r="O181" s="18" t="s">
        <v>5</v>
      </c>
      <c r="P181" s="18" t="s">
        <v>4</v>
      </c>
      <c r="Q181" s="19" t="s">
        <v>3</v>
      </c>
      <c r="R181" s="64" t="s">
        <v>6</v>
      </c>
      <c r="S181" s="81"/>
      <c r="T181" s="81"/>
    </row>
    <row r="182" spans="4:20" ht="12.75">
      <c r="D182" s="69" t="s">
        <v>206</v>
      </c>
      <c r="E182" s="58">
        <f ca="1">INDIRECT(IF(AND(LEFT($O181,1)=LEFT($P181,1),LEFT($P181,1)="A"),$P181,IF(LEFT($O181,1)=LEFT($P181,1),$R181,IF(LEFT($R181,1)="A",$R181,$Q181))))</f>
        <v>102</v>
      </c>
      <c r="F182" s="35">
        <f ca="1">INDIRECT(IF(AND(LEFT($O181,1)=LEFT($P181,1),LEFT($P181,1)="B"),$P181,IF(LEFT($O181,1)=LEFT($P181,1),$R181,IF(LEFT($R181,1)="B",$R181,$Q181))))</f>
        <v>201</v>
      </c>
      <c r="G182" s="7"/>
      <c r="H182" s="27"/>
      <c r="I182" s="15"/>
      <c r="J182" s="16"/>
      <c r="K182" s="16"/>
      <c r="L182" s="17"/>
      <c r="M182" s="7"/>
      <c r="N182" s="15"/>
      <c r="O182" s="18"/>
      <c r="P182" s="18"/>
      <c r="Q182" s="19"/>
      <c r="R182" s="64"/>
      <c r="S182" s="81"/>
      <c r="T182" s="81"/>
    </row>
    <row r="183" spans="4:20" ht="12.75">
      <c r="D183" s="69" t="s">
        <v>207</v>
      </c>
      <c r="E183" s="35">
        <f ca="1">INDIRECT(IF(LEFT($O183,1)="A",$O183,IF(LEFT($P183,1)="A",$P183,IF(LEFT($Q183,1)="A",$Q183,"?"))))</f>
        <v>101</v>
      </c>
      <c r="F183" s="35">
        <f ca="1">INDIRECT(IF(LEFT($O183,1)="B",$O183,IF(LEFT($P183,1)="B",$P183,IF(LEFT($Q183,1)="B",$Q183,"?"))))</f>
        <v>202</v>
      </c>
      <c r="G183" s="7"/>
      <c r="H183" s="27">
        <f>J183</f>
        <v>101</v>
      </c>
      <c r="I183" s="15">
        <v>89</v>
      </c>
      <c r="J183" s="16">
        <f ca="1">INDIRECT($O183)</f>
        <v>101</v>
      </c>
      <c r="K183" s="16">
        <f ca="1">INDIRECT($P183)</f>
        <v>202</v>
      </c>
      <c r="L183" s="17">
        <f ca="1">INDIRECT($Q183)</f>
        <v>201</v>
      </c>
      <c r="M183" s="7"/>
      <c r="N183" s="15">
        <v>89</v>
      </c>
      <c r="O183" s="18" t="s">
        <v>3</v>
      </c>
      <c r="P183" s="18" t="s">
        <v>5</v>
      </c>
      <c r="Q183" s="19" t="s">
        <v>4</v>
      </c>
      <c r="R183" s="64" t="s">
        <v>6</v>
      </c>
      <c r="S183" s="81"/>
      <c r="T183" s="81"/>
    </row>
    <row r="184" spans="4:20" ht="12.75">
      <c r="D184" s="69" t="s">
        <v>208</v>
      </c>
      <c r="E184" s="58">
        <f ca="1">INDIRECT(IF(AND(LEFT($O183,1)=LEFT($P183,1),LEFT($P183,1)="A"),$P183,IF(LEFT($O183,1)=LEFT($P183,1),$R183,IF(LEFT($R183,1)="A",$R183,$Q183))))</f>
        <v>102</v>
      </c>
      <c r="F184" s="35">
        <f ca="1">INDIRECT(IF(AND(LEFT($O183,1)=LEFT($P183,1),LEFT($P183,1)="B"),$P183,IF(LEFT($O183,1)=LEFT($P183,1),$R183,IF(LEFT($R183,1)="B",$R183,$Q183))))</f>
        <v>201</v>
      </c>
      <c r="G184" s="7"/>
      <c r="H184" s="27"/>
      <c r="I184" s="15"/>
      <c r="J184" s="16"/>
      <c r="K184" s="16"/>
      <c r="L184" s="17"/>
      <c r="M184" s="7"/>
      <c r="N184" s="15"/>
      <c r="O184" s="18"/>
      <c r="P184" s="18"/>
      <c r="Q184" s="19"/>
      <c r="R184" s="64"/>
      <c r="S184" s="81"/>
      <c r="T184" s="81"/>
    </row>
    <row r="185" spans="4:20" ht="12.75">
      <c r="D185" s="69" t="s">
        <v>209</v>
      </c>
      <c r="E185" s="35">
        <f ca="1">INDIRECT(IF(LEFT($O185,1)="A",$O185,IF(LEFT($P185,1)="A",$P185,IF(LEFT($Q185,1)="A",$Q185,"?"))))</f>
        <v>102</v>
      </c>
      <c r="F185" s="35">
        <f ca="1">INDIRECT(IF(LEFT($O185,1)="B",$O185,IF(LEFT($P185,1)="B",$P185,IF(LEFT($Q185,1)="B",$Q185,"?"))))</f>
        <v>201</v>
      </c>
      <c r="G185" s="7"/>
      <c r="H185" s="27">
        <f>J185</f>
        <v>201</v>
      </c>
      <c r="I185" s="15">
        <v>90</v>
      </c>
      <c r="J185" s="16">
        <f ca="1">INDIRECT($O185)</f>
        <v>201</v>
      </c>
      <c r="K185" s="16">
        <f ca="1">INDIRECT($P185)</f>
        <v>102</v>
      </c>
      <c r="L185" s="17">
        <f ca="1">INDIRECT($Q185)</f>
        <v>101</v>
      </c>
      <c r="M185" s="7"/>
      <c r="N185" s="15">
        <v>90</v>
      </c>
      <c r="O185" s="18" t="s">
        <v>4</v>
      </c>
      <c r="P185" s="18" t="s">
        <v>6</v>
      </c>
      <c r="Q185" s="19" t="s">
        <v>3</v>
      </c>
      <c r="R185" s="64" t="s">
        <v>5</v>
      </c>
      <c r="S185" s="81" t="s">
        <v>186</v>
      </c>
      <c r="T185" s="81"/>
    </row>
    <row r="186" spans="4:20" ht="12.75">
      <c r="D186" s="69" t="s">
        <v>210</v>
      </c>
      <c r="E186" s="35">
        <f ca="1">INDIRECT(IF(AND(LEFT($O185,1)=LEFT($P185,1),LEFT($P185,1)="A"),$P185,IF(LEFT($O185,1)=LEFT($P185,1),$R185,IF(LEFT($R185,1)="A",$R185,$Q185))))</f>
        <v>101</v>
      </c>
      <c r="F186" s="58">
        <f ca="1">INDIRECT(IF(AND(LEFT($O185,1)=LEFT($P185,1),LEFT($P185,1)="B"),$P185,IF(LEFT($O185,1)=LEFT($P185,1),$R185,IF(LEFT($R185,1)="B",$R185,$Q185))))</f>
        <v>202</v>
      </c>
      <c r="G186" s="7"/>
      <c r="H186" s="27"/>
      <c r="I186" s="15"/>
      <c r="J186" s="16"/>
      <c r="K186" s="16"/>
      <c r="L186" s="17"/>
      <c r="M186" s="7"/>
      <c r="N186" s="15"/>
      <c r="O186" s="18"/>
      <c r="P186" s="18"/>
      <c r="Q186" s="19"/>
      <c r="R186" s="64"/>
      <c r="S186" s="83" t="str">
        <f>CONCATENATE(" A1=",COUNTIF(O175:R186,"A1"),", A2=",COUNTIF(O175:R186,"A2"),", B1=",COUNTIF(O175:R186,"B1"),", B2=",COUNTIF(O175:R186,"B2"))</f>
        <v> A1=6, A2=6, B1=6, B2=6</v>
      </c>
      <c r="T186" s="81"/>
    </row>
    <row r="187" spans="4:20" ht="12.75">
      <c r="D187" s="69" t="s">
        <v>211</v>
      </c>
      <c r="E187" s="35">
        <f ca="1">INDIRECT(IF(LEFT($O187,1)="A",$O187,IF(LEFT($P187,1)="A",$P187,IF(LEFT($Q187,1)="A",$Q187,"?"))))</f>
        <v>102</v>
      </c>
      <c r="F187" s="35">
        <f ca="1">INDIRECT(IF(LEFT($O187,1)="B",$O187,IF(LEFT($P187,1)="B",$P187,IF(LEFT($Q187,1)="B",$Q187,"?"))))</f>
        <v>201</v>
      </c>
      <c r="G187" s="7"/>
      <c r="H187" s="27">
        <f>K187</f>
        <v>201</v>
      </c>
      <c r="I187" s="10">
        <v>91</v>
      </c>
      <c r="J187" s="11">
        <f ca="1">INDIRECT($O187)</f>
        <v>102</v>
      </c>
      <c r="K187" s="11">
        <f ca="1">INDIRECT($P187)</f>
        <v>201</v>
      </c>
      <c r="L187" s="12">
        <f ca="1">INDIRECT($Q187)</f>
        <v>101</v>
      </c>
      <c r="M187" s="7"/>
      <c r="N187" s="10">
        <v>91</v>
      </c>
      <c r="O187" s="13" t="s">
        <v>6</v>
      </c>
      <c r="P187" s="13" t="s">
        <v>4</v>
      </c>
      <c r="Q187" s="14" t="s">
        <v>3</v>
      </c>
      <c r="R187" s="64" t="s">
        <v>5</v>
      </c>
      <c r="S187" s="81"/>
      <c r="T187" s="81"/>
    </row>
    <row r="188" spans="4:20" ht="12.75">
      <c r="D188" s="69" t="s">
        <v>212</v>
      </c>
      <c r="E188" s="35">
        <f ca="1">INDIRECT(IF(AND(LEFT($O187,1)=LEFT($P187,1),LEFT($P187,1)="A"),$P187,IF(LEFT($O187,1)=LEFT($P187,1),$R187,IF(LEFT($R187,1)="A",$R187,$Q187))))</f>
        <v>101</v>
      </c>
      <c r="F188" s="58">
        <f ca="1">INDIRECT(IF(AND(LEFT($O187,1)=LEFT($P187,1),LEFT($P187,1)="B"),$P187,IF(LEFT($O187,1)=LEFT($P187,1),$R187,IF(LEFT($R187,1)="B",$R187,$Q187))))</f>
        <v>202</v>
      </c>
      <c r="G188" s="7"/>
      <c r="H188" s="27"/>
      <c r="I188" s="15"/>
      <c r="J188" s="16"/>
      <c r="K188" s="16"/>
      <c r="L188" s="17"/>
      <c r="M188" s="7"/>
      <c r="N188" s="15"/>
      <c r="O188" s="18"/>
      <c r="P188" s="18"/>
      <c r="Q188" s="19"/>
      <c r="R188" s="64"/>
      <c r="S188" s="81"/>
      <c r="T188" s="81"/>
    </row>
    <row r="189" spans="4:20" ht="12.75">
      <c r="D189" s="69" t="s">
        <v>213</v>
      </c>
      <c r="E189" s="35">
        <f ca="1">INDIRECT(IF(LEFT($O189,1)="A",$O189,IF(LEFT($P189,1)="A",$P189,IF(LEFT($Q189,1)="A",$Q189,"?"))))</f>
        <v>101</v>
      </c>
      <c r="F189" s="35">
        <f ca="1">INDIRECT(IF(LEFT($O189,1)="B",$O189,IF(LEFT($P189,1)="B",$P189,IF(LEFT($Q189,1)="B",$Q189,"?"))))</f>
        <v>202</v>
      </c>
      <c r="G189" s="7"/>
      <c r="H189" s="27">
        <f>K189</f>
        <v>101</v>
      </c>
      <c r="I189" s="15">
        <v>92</v>
      </c>
      <c r="J189" s="16">
        <f ca="1">INDIRECT($O189)</f>
        <v>202</v>
      </c>
      <c r="K189" s="16">
        <f ca="1">INDIRECT($P189)</f>
        <v>101</v>
      </c>
      <c r="L189" s="17">
        <f ca="1">INDIRECT($Q189)</f>
        <v>201</v>
      </c>
      <c r="M189" s="7"/>
      <c r="N189" s="15">
        <v>92</v>
      </c>
      <c r="O189" s="18" t="s">
        <v>5</v>
      </c>
      <c r="P189" s="18" t="s">
        <v>3</v>
      </c>
      <c r="Q189" s="19" t="s">
        <v>4</v>
      </c>
      <c r="R189" s="64" t="s">
        <v>6</v>
      </c>
      <c r="S189" s="81"/>
      <c r="T189" s="81"/>
    </row>
    <row r="190" spans="4:20" ht="12.75">
      <c r="D190" s="69" t="s">
        <v>214</v>
      </c>
      <c r="E190" s="58">
        <f ca="1">INDIRECT(IF(AND(LEFT($O189,1)=LEFT($P189,1),LEFT($P189,1)="A"),$P189,IF(LEFT($O189,1)=LEFT($P189,1),$R189,IF(LEFT($R189,1)="A",$R189,$Q189))))</f>
        <v>102</v>
      </c>
      <c r="F190" s="35">
        <f ca="1">INDIRECT(IF(AND(LEFT($O189,1)=LEFT($P189,1),LEFT($P189,1)="B"),$P189,IF(LEFT($O189,1)=LEFT($P189,1),$R189,IF(LEFT($R189,1)="B",$R189,$Q189))))</f>
        <v>201</v>
      </c>
      <c r="G190" s="7"/>
      <c r="H190" s="27"/>
      <c r="I190" s="15"/>
      <c r="J190" s="16"/>
      <c r="K190" s="16"/>
      <c r="L190" s="17"/>
      <c r="M190" s="7"/>
      <c r="N190" s="15"/>
      <c r="O190" s="18"/>
      <c r="P190" s="18"/>
      <c r="Q190" s="19"/>
      <c r="R190" s="64"/>
      <c r="S190" s="81"/>
      <c r="T190" s="81"/>
    </row>
    <row r="191" spans="4:20" ht="12.75">
      <c r="D191" s="69" t="s">
        <v>215</v>
      </c>
      <c r="E191" s="35">
        <f ca="1">INDIRECT(IF(LEFT($O191,1)="A",$O191,IF(LEFT($P191,1)="A",$P191,IF(LEFT($Q191,1)="A",$Q191,"?"))))</f>
        <v>102</v>
      </c>
      <c r="F191" s="35">
        <f ca="1">INDIRECT(IF(LEFT($O191,1)="B",$O191,IF(LEFT($P191,1)="B",$P191,IF(LEFT($Q191,1)="B",$Q191,"?"))))</f>
        <v>201</v>
      </c>
      <c r="G191" s="7"/>
      <c r="H191" s="27">
        <f>L191</f>
        <v>201</v>
      </c>
      <c r="I191" s="15">
        <v>93</v>
      </c>
      <c r="J191" s="16">
        <f ca="1">INDIRECT($O191)</f>
        <v>102</v>
      </c>
      <c r="K191" s="16">
        <f ca="1">INDIRECT($P191)</f>
        <v>101</v>
      </c>
      <c r="L191" s="17">
        <f ca="1">INDIRECT($Q191)</f>
        <v>201</v>
      </c>
      <c r="M191" s="7"/>
      <c r="N191" s="15">
        <v>93</v>
      </c>
      <c r="O191" s="18" t="s">
        <v>6</v>
      </c>
      <c r="P191" s="18" t="s">
        <v>3</v>
      </c>
      <c r="Q191" s="19" t="s">
        <v>4</v>
      </c>
      <c r="R191" s="64" t="s">
        <v>5</v>
      </c>
      <c r="S191" s="81"/>
      <c r="T191" s="81"/>
    </row>
    <row r="192" spans="4:20" ht="12.75">
      <c r="D192" s="69" t="s">
        <v>216</v>
      </c>
      <c r="E192" s="35">
        <f ca="1">INDIRECT(IF(AND(LEFT($O191,1)=LEFT($P191,1),LEFT($P191,1)="A"),$P191,IF(LEFT($O191,1)=LEFT($P191,1),$R191,IF(LEFT($R191,1)="A",$R191,$Q191))))</f>
        <v>101</v>
      </c>
      <c r="F192" s="58">
        <f ca="1">INDIRECT(IF(AND(LEFT($O191,1)=LEFT($P191,1),LEFT($P191,1)="B"),$P191,IF(LEFT($O191,1)=LEFT($P191,1),$R191,IF(LEFT($R191,1)="B",$R191,$Q191))))</f>
        <v>202</v>
      </c>
      <c r="G192" s="7"/>
      <c r="H192" s="27"/>
      <c r="I192" s="15"/>
      <c r="J192" s="16"/>
      <c r="K192" s="16"/>
      <c r="L192" s="17"/>
      <c r="M192" s="7"/>
      <c r="N192" s="15"/>
      <c r="O192" s="18"/>
      <c r="P192" s="18"/>
      <c r="Q192" s="19"/>
      <c r="R192" s="64"/>
      <c r="S192" s="81"/>
      <c r="T192" s="81"/>
    </row>
    <row r="193" spans="4:20" ht="12.75">
      <c r="D193" s="69" t="s">
        <v>217</v>
      </c>
      <c r="E193" s="35">
        <f ca="1">INDIRECT(IF(LEFT($O193,1)="A",$O193,IF(LEFT($P193,1)="A",$P193,IF(LEFT($Q193,1)="A",$Q193,"?"))))</f>
        <v>102</v>
      </c>
      <c r="F193" s="35">
        <f ca="1">INDIRECT(IF(LEFT($O193,1)="B",$O193,IF(LEFT($P193,1)="B",$P193,IF(LEFT($Q193,1)="B",$Q193,"?"))))</f>
        <v>201</v>
      </c>
      <c r="G193" s="7"/>
      <c r="H193" s="27">
        <f>L193</f>
        <v>102</v>
      </c>
      <c r="I193" s="15">
        <v>94</v>
      </c>
      <c r="J193" s="16">
        <f ca="1">INDIRECT($O193)</f>
        <v>201</v>
      </c>
      <c r="K193" s="16">
        <f ca="1">INDIRECT($P193)</f>
        <v>202</v>
      </c>
      <c r="L193" s="17">
        <f ca="1">INDIRECT($Q193)</f>
        <v>102</v>
      </c>
      <c r="M193" s="7"/>
      <c r="N193" s="15">
        <v>94</v>
      </c>
      <c r="O193" s="18" t="s">
        <v>4</v>
      </c>
      <c r="P193" s="18" t="s">
        <v>5</v>
      </c>
      <c r="Q193" s="19" t="s">
        <v>6</v>
      </c>
      <c r="R193" s="64" t="s">
        <v>3</v>
      </c>
      <c r="S193" s="81"/>
      <c r="T193" s="81"/>
    </row>
    <row r="194" spans="4:20" ht="12.75">
      <c r="D194" s="69" t="s">
        <v>218</v>
      </c>
      <c r="E194" s="58">
        <f ca="1">INDIRECT(IF(AND(LEFT($O193,1)=LEFT($P193,1),LEFT($P193,1)="A"),$P193,IF(LEFT($O193,1)=LEFT($P193,1),$R193,IF(LEFT($R193,1)="A",$R193,$Q193))))</f>
        <v>101</v>
      </c>
      <c r="F194" s="35">
        <f ca="1">INDIRECT(IF(AND(LEFT($O193,1)=LEFT($P193,1),LEFT($P193,1)="B"),$P193,IF(LEFT($O193,1)=LEFT($P193,1),$R193,IF(LEFT($R193,1)="B",$R193,$Q193))))</f>
        <v>202</v>
      </c>
      <c r="G194" s="7"/>
      <c r="H194" s="27"/>
      <c r="I194" s="15"/>
      <c r="J194" s="16"/>
      <c r="K194" s="16"/>
      <c r="L194" s="17"/>
      <c r="M194" s="7"/>
      <c r="N194" s="15"/>
      <c r="O194" s="18"/>
      <c r="P194" s="18"/>
      <c r="Q194" s="19"/>
      <c r="R194" s="64"/>
      <c r="S194" s="81"/>
      <c r="T194" s="81"/>
    </row>
    <row r="195" spans="4:20" ht="12.75">
      <c r="D195" s="69" t="s">
        <v>219</v>
      </c>
      <c r="E195" s="35">
        <f ca="1">INDIRECT(IF(LEFT($O195,1)="A",$O195,IF(LEFT($P195,1)="A",$P195,IF(LEFT($Q195,1)="A",$Q195,"?"))))</f>
        <v>102</v>
      </c>
      <c r="F195" s="35">
        <f ca="1">INDIRECT(IF(LEFT($O195,1)="B",$O195,IF(LEFT($P195,1)="B",$P195,IF(LEFT($Q195,1)="B",$Q195,"?"))))</f>
        <v>201</v>
      </c>
      <c r="G195" s="7"/>
      <c r="H195" s="27">
        <f>J195</f>
        <v>102</v>
      </c>
      <c r="I195" s="15">
        <v>95</v>
      </c>
      <c r="J195" s="16">
        <f ca="1">INDIRECT($O195)</f>
        <v>102</v>
      </c>
      <c r="K195" s="16">
        <f ca="1">INDIRECT($P195)</f>
        <v>201</v>
      </c>
      <c r="L195" s="17">
        <f ca="1">INDIRECT($Q195)</f>
        <v>202</v>
      </c>
      <c r="M195" s="7"/>
      <c r="N195" s="15">
        <v>95</v>
      </c>
      <c r="O195" s="18" t="s">
        <v>6</v>
      </c>
      <c r="P195" s="18" t="s">
        <v>4</v>
      </c>
      <c r="Q195" s="19" t="s">
        <v>5</v>
      </c>
      <c r="R195" s="64" t="s">
        <v>3</v>
      </c>
      <c r="S195" s="81"/>
      <c r="T195" s="81"/>
    </row>
    <row r="196" spans="4:20" ht="12.75">
      <c r="D196" s="69" t="s">
        <v>220</v>
      </c>
      <c r="E196" s="58">
        <f ca="1">INDIRECT(IF(AND(LEFT($O195,1)=LEFT($P195,1),LEFT($P195,1)="A"),$P195,IF(LEFT($O195,1)=LEFT($P195,1),$R195,IF(LEFT($R195,1)="A",$R195,$Q195))))</f>
        <v>101</v>
      </c>
      <c r="F196" s="35">
        <f ca="1">INDIRECT(IF(AND(LEFT($O195,1)=LEFT($P195,1),LEFT($P195,1)="B"),$P195,IF(LEFT($O195,1)=LEFT($P195,1),$R195,IF(LEFT($R195,1)="B",$R195,$Q195))))</f>
        <v>202</v>
      </c>
      <c r="G196" s="7"/>
      <c r="H196" s="27"/>
      <c r="I196" s="15"/>
      <c r="J196" s="16"/>
      <c r="K196" s="16"/>
      <c r="L196" s="17"/>
      <c r="M196" s="7"/>
      <c r="N196" s="15"/>
      <c r="O196" s="18"/>
      <c r="P196" s="18"/>
      <c r="Q196" s="19"/>
      <c r="R196" s="64"/>
      <c r="S196" s="81"/>
      <c r="T196" s="81"/>
    </row>
    <row r="197" spans="4:20" ht="12.75">
      <c r="D197" s="69" t="s">
        <v>221</v>
      </c>
      <c r="E197" s="35">
        <f ca="1">INDIRECT(IF(LEFT($O197,1)="A",$O197,IF(LEFT($P197,1)="A",$P197,IF(LEFT($Q197,1)="A",$Q197,"?"))))</f>
        <v>101</v>
      </c>
      <c r="F197" s="35">
        <f ca="1">INDIRECT(IF(LEFT($O197,1)="B",$O197,IF(LEFT($P197,1)="B",$P197,IF(LEFT($Q197,1)="B",$Q197,"?"))))</f>
        <v>202</v>
      </c>
      <c r="G197" s="7"/>
      <c r="H197" s="27">
        <f>J197</f>
        <v>202</v>
      </c>
      <c r="I197" s="15">
        <v>96</v>
      </c>
      <c r="J197" s="16">
        <f ca="1">INDIRECT($O197)</f>
        <v>202</v>
      </c>
      <c r="K197" s="16">
        <f ca="1">INDIRECT($P197)</f>
        <v>101</v>
      </c>
      <c r="L197" s="17">
        <f ca="1">INDIRECT($Q197)</f>
        <v>102</v>
      </c>
      <c r="M197" s="7"/>
      <c r="N197" s="15">
        <v>96</v>
      </c>
      <c r="O197" s="18" t="s">
        <v>5</v>
      </c>
      <c r="P197" s="18" t="s">
        <v>3</v>
      </c>
      <c r="Q197" s="19" t="s">
        <v>6</v>
      </c>
      <c r="R197" s="64" t="s">
        <v>4</v>
      </c>
      <c r="S197" s="81" t="s">
        <v>186</v>
      </c>
      <c r="T197" s="81"/>
    </row>
    <row r="198" spans="4:20" ht="12.75">
      <c r="D198" s="69" t="s">
        <v>222</v>
      </c>
      <c r="E198" s="35">
        <f ca="1">INDIRECT(IF(AND(LEFT($O197,1)=LEFT($P197,1),LEFT($P197,1)="A"),$P197,IF(LEFT($O197,1)=LEFT($P197,1),$R197,IF(LEFT($R197,1)="A",$R197,$Q197))))</f>
        <v>102</v>
      </c>
      <c r="F198" s="58">
        <f ca="1">INDIRECT(IF(AND(LEFT($O197,1)=LEFT($P197,1),LEFT($P197,1)="B"),$P197,IF(LEFT($O197,1)=LEFT($P197,1),$R197,IF(LEFT($R197,1)="B",$R197,$Q197))))</f>
        <v>201</v>
      </c>
      <c r="G198" s="7"/>
      <c r="H198" s="27"/>
      <c r="I198" s="20"/>
      <c r="J198" s="21"/>
      <c r="K198" s="21"/>
      <c r="L198" s="22"/>
      <c r="M198" s="7"/>
      <c r="N198" s="20"/>
      <c r="O198" s="23"/>
      <c r="P198" s="23"/>
      <c r="Q198" s="24"/>
      <c r="R198" s="64"/>
      <c r="S198" s="83" t="str">
        <f>CONCATENATE(" A1=",COUNTIF(O187:R198,"A1"),", A2=",COUNTIF(O187:R198,"A2"),", B1=",COUNTIF(O187:R198,"B1"),", B2=",COUNTIF(O187:R198,"B2"))</f>
        <v> A1=6, A2=6, B1=6, B2=6</v>
      </c>
      <c r="T198" s="81"/>
    </row>
    <row r="199" spans="8:17" ht="12.75">
      <c r="H199" s="27"/>
      <c r="I199" s="25"/>
      <c r="J199" s="16"/>
      <c r="K199" s="16"/>
      <c r="L199" s="16"/>
      <c r="M199" s="7"/>
      <c r="N199" s="25"/>
      <c r="O199" s="25"/>
      <c r="P199" s="25"/>
      <c r="Q199" s="25"/>
    </row>
    <row r="200" spans="8:18" ht="12.75">
      <c r="H200" s="27"/>
      <c r="I200" s="25"/>
      <c r="J200" s="62" t="s">
        <v>188</v>
      </c>
      <c r="K200" s="16"/>
      <c r="L200" s="16"/>
      <c r="M200" s="7"/>
      <c r="N200" s="25"/>
      <c r="O200" s="25"/>
      <c r="P200" s="25"/>
      <c r="Q200" s="65"/>
      <c r="R200" s="71" t="s">
        <v>231</v>
      </c>
    </row>
    <row r="201" spans="8:18" ht="12.75">
      <c r="H201" s="27"/>
      <c r="I201" s="39">
        <f>A1</f>
        <v>101</v>
      </c>
      <c r="J201" s="68">
        <f>COUNTIF($J$7:$J$198,I201)</f>
        <v>24</v>
      </c>
      <c r="K201" s="68">
        <f>COUNTIF($K$7:$K$198,I201)</f>
        <v>24</v>
      </c>
      <c r="L201" s="68">
        <f>COUNTIF($L$7:$L$198,I201)</f>
        <v>24</v>
      </c>
      <c r="M201" s="68">
        <f>SUM(J201:L201)</f>
        <v>72</v>
      </c>
      <c r="N201" s="25"/>
      <c r="O201" s="25"/>
      <c r="P201" s="25"/>
      <c r="Q201" s="67" t="s">
        <v>3</v>
      </c>
      <c r="R201" s="49">
        <f>COUNTIF($R$7:$R$198,Q201)</f>
        <v>24</v>
      </c>
    </row>
    <row r="202" spans="8:18" ht="12.75">
      <c r="H202" s="27"/>
      <c r="I202" s="39">
        <f>A2</f>
        <v>102</v>
      </c>
      <c r="J202" s="68">
        <f>COUNTIF($J$7:$J$198,I202)</f>
        <v>24</v>
      </c>
      <c r="K202" s="68">
        <f>COUNTIF($K$7:$K$198,I202)</f>
        <v>24</v>
      </c>
      <c r="L202" s="68">
        <f>COUNTIF($L$7:$L$198,I202)</f>
        <v>24</v>
      </c>
      <c r="M202" s="68">
        <f>SUM(J202:L202)</f>
        <v>72</v>
      </c>
      <c r="N202" s="87">
        <f>SUM(J201:L202)</f>
        <v>144</v>
      </c>
      <c r="O202" s="26"/>
      <c r="P202" s="26"/>
      <c r="Q202" s="67" t="s">
        <v>6</v>
      </c>
      <c r="R202" s="49">
        <f>COUNTIF($R$7:$R$198,Q202)</f>
        <v>24</v>
      </c>
    </row>
    <row r="203" spans="8:18" ht="12.75">
      <c r="H203" s="27"/>
      <c r="I203" s="39">
        <f>B1</f>
        <v>201</v>
      </c>
      <c r="J203" s="68">
        <f>COUNTIF($J$7:$J$198,I203)</f>
        <v>24</v>
      </c>
      <c r="K203" s="68">
        <f>COUNTIF($K$7:$K$198,I203)</f>
        <v>24</v>
      </c>
      <c r="L203" s="68">
        <f>COUNTIF($L$7:$L$198,I203)</f>
        <v>24</v>
      </c>
      <c r="M203" s="68">
        <f>SUM(J203:L203)</f>
        <v>72</v>
      </c>
      <c r="O203" s="26"/>
      <c r="P203" s="26"/>
      <c r="Q203" s="67" t="s">
        <v>4</v>
      </c>
      <c r="R203" s="49">
        <f>COUNTIF($R$7:$R$198,Q203)</f>
        <v>24</v>
      </c>
    </row>
    <row r="204" spans="8:18" ht="12.75">
      <c r="H204" s="27"/>
      <c r="I204" s="39">
        <f>B2</f>
        <v>202</v>
      </c>
      <c r="J204" s="68">
        <f>COUNTIF($J$7:$J$198,I204)</f>
        <v>24</v>
      </c>
      <c r="K204" s="68">
        <f>COUNTIF($K$7:$K$198,I204)</f>
        <v>24</v>
      </c>
      <c r="L204" s="68">
        <f>COUNTIF($L$7:$L$198,I204)</f>
        <v>24</v>
      </c>
      <c r="M204" s="68">
        <f>SUM(J204:L204)</f>
        <v>72</v>
      </c>
      <c r="N204" s="87">
        <f>SUM(J203:L204)</f>
        <v>144</v>
      </c>
      <c r="O204" s="26"/>
      <c r="P204" s="26"/>
      <c r="Q204" s="67" t="s">
        <v>5</v>
      </c>
      <c r="R204" s="49">
        <f>COUNTIF($R$7:$R$198,Q204)</f>
        <v>24</v>
      </c>
    </row>
    <row r="205" spans="8:18" ht="12.75">
      <c r="H205" s="27"/>
      <c r="I205" s="39"/>
      <c r="J205" s="68">
        <f>SUM(J201:J204)</f>
        <v>96</v>
      </c>
      <c r="K205" s="68">
        <f>SUM(K201:K204)</f>
        <v>96</v>
      </c>
      <c r="L205" s="68">
        <f>SUM(L201:L204)</f>
        <v>96</v>
      </c>
      <c r="M205" s="68">
        <f>SUM(J205:L205)</f>
        <v>288</v>
      </c>
      <c r="N205" s="26"/>
      <c r="O205" s="26"/>
      <c r="P205" s="26"/>
      <c r="Q205" s="65"/>
      <c r="R205" s="49">
        <f>SUM(R201:R204)</f>
        <v>96</v>
      </c>
    </row>
    <row r="206" spans="8:18" ht="12.75">
      <c r="H206" s="27"/>
      <c r="I206" s="26"/>
      <c r="J206" s="26"/>
      <c r="K206" s="26"/>
      <c r="L206" s="26"/>
      <c r="M206" s="68"/>
      <c r="N206" s="87"/>
      <c r="O206" s="26"/>
      <c r="P206" s="26"/>
      <c r="Q206" s="65"/>
      <c r="R206" s="66"/>
    </row>
    <row r="207" spans="8:17" ht="12.75">
      <c r="H207" s="27"/>
      <c r="I207" s="65"/>
      <c r="J207" s="71" t="s">
        <v>232</v>
      </c>
      <c r="K207" s="26"/>
      <c r="L207" s="26"/>
      <c r="M207" s="68"/>
      <c r="N207" s="26"/>
      <c r="O207" s="26"/>
      <c r="P207" s="26"/>
      <c r="Q207" s="26"/>
    </row>
    <row r="208" spans="8:17" ht="12.75">
      <c r="H208" s="27"/>
      <c r="I208" s="60">
        <f>A1</f>
        <v>101</v>
      </c>
      <c r="J208" s="49">
        <f>COUNTIF($H$7:$H$198,I208)</f>
        <v>24</v>
      </c>
      <c r="K208" s="26"/>
      <c r="L208" s="26"/>
      <c r="M208" s="84"/>
      <c r="N208" s="26"/>
      <c r="O208" s="26"/>
      <c r="P208" s="26"/>
      <c r="Q208" s="26"/>
    </row>
    <row r="209" spans="8:17" ht="12.75">
      <c r="H209" s="27"/>
      <c r="I209" s="60">
        <f>A2</f>
        <v>102</v>
      </c>
      <c r="J209" s="49">
        <f>COUNTIF($H$7:$H$198,I209)</f>
        <v>24</v>
      </c>
      <c r="K209" s="26"/>
      <c r="L209" s="26"/>
      <c r="M209" s="7"/>
      <c r="N209" s="26"/>
      <c r="O209" s="26"/>
      <c r="P209" s="26"/>
      <c r="Q209" s="26"/>
    </row>
    <row r="210" spans="8:17" ht="12.75">
      <c r="H210" s="27"/>
      <c r="I210" s="60">
        <f>B1</f>
        <v>201</v>
      </c>
      <c r="J210" s="49">
        <f>COUNTIF($H$7:$H$198,I210)</f>
        <v>24</v>
      </c>
      <c r="K210" s="26"/>
      <c r="L210" s="26"/>
      <c r="M210" s="7"/>
      <c r="N210" s="26"/>
      <c r="O210" s="26"/>
      <c r="P210" s="26"/>
      <c r="Q210" s="26"/>
    </row>
    <row r="211" spans="8:17" ht="12.75">
      <c r="H211" s="27"/>
      <c r="I211" s="60">
        <f>B2</f>
        <v>202</v>
      </c>
      <c r="J211" s="49">
        <f>COUNTIF($H$7:$H$198,I211)</f>
        <v>24</v>
      </c>
      <c r="K211" s="26"/>
      <c r="L211" s="26"/>
      <c r="M211" s="7"/>
      <c r="N211" s="26"/>
      <c r="O211" s="26"/>
      <c r="P211" s="26"/>
      <c r="Q211" s="26"/>
    </row>
    <row r="212" spans="8:17" ht="12.75">
      <c r="H212" s="27"/>
      <c r="I212" s="65"/>
      <c r="J212" s="49">
        <f>SUM(J208:J211)</f>
        <v>96</v>
      </c>
      <c r="K212" s="26"/>
      <c r="L212" s="26"/>
      <c r="M212" s="7"/>
      <c r="N212" s="26"/>
      <c r="O212" s="26"/>
      <c r="P212" s="26"/>
      <c r="Q212" s="26"/>
    </row>
    <row r="213" spans="8:17" ht="12.75">
      <c r="H213" s="27"/>
      <c r="I213" s="26"/>
      <c r="J213" s="61"/>
      <c r="K213" s="26"/>
      <c r="L213" s="26"/>
      <c r="M213" s="7"/>
      <c r="N213" s="26"/>
      <c r="O213" s="26"/>
      <c r="P213" s="26"/>
      <c r="Q213" s="26"/>
    </row>
    <row r="214" spans="8:17" ht="12.75">
      <c r="H214" s="27"/>
      <c r="I214" s="25"/>
      <c r="K214" s="26"/>
      <c r="L214" s="26"/>
      <c r="M214" s="7"/>
      <c r="N214" s="26"/>
      <c r="O214" s="26"/>
      <c r="P214" s="26"/>
      <c r="Q214" s="26"/>
    </row>
    <row r="215" spans="8:17" ht="12.75">
      <c r="H215" s="27"/>
      <c r="I215" s="26"/>
      <c r="J215" s="26"/>
      <c r="K215" s="26"/>
      <c r="L215" s="26"/>
      <c r="M215" s="7"/>
      <c r="N215" s="26"/>
      <c r="O215" s="26"/>
      <c r="P215" s="26"/>
      <c r="Q215" s="26"/>
    </row>
    <row r="216" spans="8:17" ht="12.75">
      <c r="H216" s="27"/>
      <c r="I216" s="26"/>
      <c r="J216" s="26"/>
      <c r="K216" s="26"/>
      <c r="L216" s="26"/>
      <c r="M216" s="7"/>
      <c r="N216" s="26"/>
      <c r="O216" s="26"/>
      <c r="P216" s="26"/>
      <c r="Q216" s="26"/>
    </row>
    <row r="217" spans="8:17" ht="12.75">
      <c r="H217" s="27"/>
      <c r="I217" s="26"/>
      <c r="J217" s="26"/>
      <c r="K217" s="26"/>
      <c r="L217" s="26"/>
      <c r="M217" s="7"/>
      <c r="N217" s="26"/>
      <c r="O217" s="26"/>
      <c r="P217" s="26"/>
      <c r="Q217" s="26"/>
    </row>
    <row r="218" spans="8:17" ht="12.75">
      <c r="H218" s="27"/>
      <c r="I218" s="26"/>
      <c r="J218" s="26"/>
      <c r="K218" s="26"/>
      <c r="L218" s="26"/>
      <c r="M218" s="7"/>
      <c r="N218" s="26"/>
      <c r="O218" s="26"/>
      <c r="P218" s="26"/>
      <c r="Q218" s="26"/>
    </row>
    <row r="219" spans="8:17" ht="12.75">
      <c r="H219" s="27"/>
      <c r="I219" s="26"/>
      <c r="J219" s="26"/>
      <c r="K219" s="26"/>
      <c r="L219" s="26"/>
      <c r="M219" s="7"/>
      <c r="N219" s="26"/>
      <c r="O219" s="26"/>
      <c r="P219" s="26"/>
      <c r="Q219" s="26"/>
    </row>
    <row r="220" spans="8:17" ht="12.75">
      <c r="H220" s="27"/>
      <c r="I220" s="26"/>
      <c r="J220" s="26"/>
      <c r="K220" s="26"/>
      <c r="L220" s="26"/>
      <c r="M220" s="7"/>
      <c r="N220" s="26"/>
      <c r="O220" s="26"/>
      <c r="P220" s="26"/>
      <c r="Q220" s="26"/>
    </row>
    <row r="221" spans="8:17" ht="12.75">
      <c r="H221" s="27"/>
      <c r="I221" s="26"/>
      <c r="J221" s="26"/>
      <c r="K221" s="26"/>
      <c r="L221" s="26"/>
      <c r="M221" s="7"/>
      <c r="N221" s="26"/>
      <c r="O221" s="26"/>
      <c r="P221" s="26"/>
      <c r="Q221" s="26"/>
    </row>
    <row r="222" spans="8:17" ht="12.75">
      <c r="H222" s="27"/>
      <c r="I222" s="26"/>
      <c r="J222" s="26"/>
      <c r="K222" s="26"/>
      <c r="L222" s="26"/>
      <c r="M222" s="7"/>
      <c r="N222" s="26"/>
      <c r="O222" s="26"/>
      <c r="P222" s="26"/>
      <c r="Q222" s="26"/>
    </row>
    <row r="223" spans="8:17" ht="12.75">
      <c r="H223" s="27"/>
      <c r="I223" s="26"/>
      <c r="J223" s="26"/>
      <c r="K223" s="26"/>
      <c r="L223" s="26"/>
      <c r="M223" s="7"/>
      <c r="N223" s="26"/>
      <c r="O223" s="26"/>
      <c r="P223" s="26"/>
      <c r="Q223" s="26"/>
    </row>
    <row r="224" spans="8:17" ht="12.75">
      <c r="H224" s="27"/>
      <c r="I224" s="26"/>
      <c r="J224" s="26"/>
      <c r="K224" s="26"/>
      <c r="L224" s="26"/>
      <c r="M224" s="7"/>
      <c r="N224" s="26"/>
      <c r="O224" s="26"/>
      <c r="P224" s="26"/>
      <c r="Q224" s="26"/>
    </row>
    <row r="225" spans="8:17" ht="12.75">
      <c r="H225" s="27"/>
      <c r="I225" s="26"/>
      <c r="J225" s="26"/>
      <c r="K225" s="26"/>
      <c r="L225" s="26"/>
      <c r="M225" s="7"/>
      <c r="N225" s="26"/>
      <c r="O225" s="26"/>
      <c r="P225" s="26"/>
      <c r="Q225" s="26"/>
    </row>
    <row r="226" spans="8:17" ht="12.75">
      <c r="H226" s="27"/>
      <c r="I226" s="26"/>
      <c r="J226" s="26"/>
      <c r="K226" s="26"/>
      <c r="L226" s="26"/>
      <c r="M226" s="7"/>
      <c r="N226" s="26"/>
      <c r="O226" s="26"/>
      <c r="P226" s="26"/>
      <c r="Q226" s="26"/>
    </row>
    <row r="227" spans="8:17" ht="12.75">
      <c r="H227" s="27"/>
      <c r="I227" s="26"/>
      <c r="J227" s="26"/>
      <c r="K227" s="26"/>
      <c r="L227" s="26"/>
      <c r="M227" s="7"/>
      <c r="N227" s="26"/>
      <c r="O227" s="26"/>
      <c r="P227" s="26"/>
      <c r="Q227" s="26"/>
    </row>
    <row r="228" spans="8:17" ht="12.75">
      <c r="H228" s="27"/>
      <c r="I228" s="26"/>
      <c r="J228" s="26"/>
      <c r="K228" s="26"/>
      <c r="L228" s="26"/>
      <c r="M228" s="7"/>
      <c r="N228" s="26"/>
      <c r="O228" s="26"/>
      <c r="P228" s="26"/>
      <c r="Q228" s="26"/>
    </row>
    <row r="229" spans="8:17" ht="12.75">
      <c r="H229" s="27"/>
      <c r="I229" s="26"/>
      <c r="J229" s="26"/>
      <c r="K229" s="26"/>
      <c r="L229" s="26"/>
      <c r="M229" s="7"/>
      <c r="N229" s="26"/>
      <c r="O229" s="26"/>
      <c r="P229" s="26"/>
      <c r="Q229" s="26"/>
    </row>
    <row r="230" spans="8:17" ht="12.75">
      <c r="H230" s="27"/>
      <c r="I230" s="26"/>
      <c r="J230" s="26"/>
      <c r="K230" s="26"/>
      <c r="L230" s="26"/>
      <c r="M230" s="7"/>
      <c r="N230" s="26"/>
      <c r="O230" s="26"/>
      <c r="P230" s="26"/>
      <c r="Q230" s="26"/>
    </row>
    <row r="231" spans="8:17" ht="12.75">
      <c r="H231" s="27"/>
      <c r="I231" s="26"/>
      <c r="J231" s="26"/>
      <c r="K231" s="26"/>
      <c r="L231" s="26"/>
      <c r="M231" s="7"/>
      <c r="N231" s="26"/>
      <c r="O231" s="26"/>
      <c r="P231" s="26"/>
      <c r="Q231" s="26"/>
    </row>
    <row r="232" spans="8:17" ht="12.75">
      <c r="H232" s="27"/>
      <c r="I232" s="26"/>
      <c r="J232" s="26"/>
      <c r="K232" s="26"/>
      <c r="L232" s="26"/>
      <c r="M232" s="7"/>
      <c r="N232" s="26"/>
      <c r="O232" s="26"/>
      <c r="P232" s="26"/>
      <c r="Q232" s="26"/>
    </row>
    <row r="233" spans="8:17" ht="12.75">
      <c r="H233" s="27"/>
      <c r="I233" s="26"/>
      <c r="J233" s="26"/>
      <c r="K233" s="26"/>
      <c r="L233" s="26"/>
      <c r="M233" s="7"/>
      <c r="N233" s="26"/>
      <c r="O233" s="26"/>
      <c r="P233" s="26"/>
      <c r="Q233" s="26"/>
    </row>
    <row r="234" spans="8:17" ht="12.75">
      <c r="H234" s="27"/>
      <c r="I234" s="26"/>
      <c r="J234" s="26"/>
      <c r="K234" s="26"/>
      <c r="L234" s="26"/>
      <c r="M234" s="7"/>
      <c r="N234" s="26"/>
      <c r="O234" s="26"/>
      <c r="P234" s="26"/>
      <c r="Q234" s="26"/>
    </row>
    <row r="235" spans="8:17" ht="12.75">
      <c r="H235" s="27"/>
      <c r="I235" s="26"/>
      <c r="J235" s="26"/>
      <c r="K235" s="26"/>
      <c r="L235" s="26"/>
      <c r="M235" s="7"/>
      <c r="N235" s="26"/>
      <c r="O235" s="26"/>
      <c r="P235" s="26"/>
      <c r="Q235" s="26"/>
    </row>
    <row r="236" spans="8:17" ht="12.75">
      <c r="H236" s="27"/>
      <c r="I236" s="26"/>
      <c r="J236" s="26"/>
      <c r="K236" s="26"/>
      <c r="L236" s="26"/>
      <c r="M236" s="7"/>
      <c r="N236" s="26"/>
      <c r="O236" s="26"/>
      <c r="P236" s="26"/>
      <c r="Q236" s="26"/>
    </row>
    <row r="237" spans="8:17" ht="12.75">
      <c r="H237" s="27"/>
      <c r="I237" s="26"/>
      <c r="J237" s="26"/>
      <c r="K237" s="26"/>
      <c r="L237" s="26"/>
      <c r="M237" s="7"/>
      <c r="N237" s="26"/>
      <c r="O237" s="26"/>
      <c r="P237" s="26"/>
      <c r="Q237" s="26"/>
    </row>
    <row r="238" spans="8:17" ht="12.75">
      <c r="H238" s="27"/>
      <c r="I238" s="26"/>
      <c r="J238" s="26"/>
      <c r="K238" s="26"/>
      <c r="L238" s="26"/>
      <c r="M238" s="7"/>
      <c r="N238" s="26"/>
      <c r="O238" s="26"/>
      <c r="P238" s="26"/>
      <c r="Q238" s="26"/>
    </row>
    <row r="239" spans="8:17" ht="12.75">
      <c r="H239" s="27"/>
      <c r="I239" s="26"/>
      <c r="J239" s="26"/>
      <c r="K239" s="26"/>
      <c r="L239" s="26"/>
      <c r="M239" s="7"/>
      <c r="N239" s="26"/>
      <c r="O239" s="26"/>
      <c r="P239" s="26"/>
      <c r="Q239" s="26"/>
    </row>
    <row r="240" spans="8:17" ht="12.75">
      <c r="H240" s="27"/>
      <c r="I240" s="26"/>
      <c r="J240" s="26"/>
      <c r="K240" s="26"/>
      <c r="L240" s="26"/>
      <c r="M240" s="7"/>
      <c r="N240" s="26"/>
      <c r="O240" s="26"/>
      <c r="P240" s="26"/>
      <c r="Q240" s="26"/>
    </row>
    <row r="241" spans="8:17" ht="12.75">
      <c r="H241" s="27"/>
      <c r="I241" s="26"/>
      <c r="J241" s="26"/>
      <c r="K241" s="26"/>
      <c r="L241" s="26"/>
      <c r="M241" s="7"/>
      <c r="N241" s="26"/>
      <c r="O241" s="26"/>
      <c r="P241" s="26"/>
      <c r="Q241" s="26"/>
    </row>
    <row r="242" spans="8:17" ht="12.75">
      <c r="H242" s="27"/>
      <c r="I242" s="26"/>
      <c r="J242" s="26"/>
      <c r="K242" s="26"/>
      <c r="L242" s="26"/>
      <c r="M242" s="7"/>
      <c r="N242" s="26"/>
      <c r="O242" s="26"/>
      <c r="P242" s="26"/>
      <c r="Q242" s="26"/>
    </row>
    <row r="243" spans="8:17" ht="12.75">
      <c r="H243" s="27"/>
      <c r="I243" s="26"/>
      <c r="J243" s="26"/>
      <c r="K243" s="26"/>
      <c r="L243" s="26"/>
      <c r="M243" s="7"/>
      <c r="N243" s="26"/>
      <c r="O243" s="26"/>
      <c r="P243" s="26"/>
      <c r="Q243" s="26"/>
    </row>
    <row r="244" spans="8:17" ht="12.75">
      <c r="H244" s="27"/>
      <c r="I244" s="26"/>
      <c r="J244" s="26"/>
      <c r="K244" s="26"/>
      <c r="L244" s="26"/>
      <c r="M244" s="7"/>
      <c r="N244" s="26"/>
      <c r="O244" s="26"/>
      <c r="P244" s="26"/>
      <c r="Q244" s="26"/>
    </row>
    <row r="245" spans="8:17" ht="12.75">
      <c r="H245" s="27"/>
      <c r="I245" s="26"/>
      <c r="J245" s="26"/>
      <c r="K245" s="26"/>
      <c r="L245" s="26"/>
      <c r="M245" s="7"/>
      <c r="N245" s="26"/>
      <c r="O245" s="26"/>
      <c r="P245" s="26"/>
      <c r="Q245" s="26"/>
    </row>
    <row r="246" spans="8:17" ht="12.75">
      <c r="H246" s="27"/>
      <c r="I246" s="26"/>
      <c r="J246" s="26"/>
      <c r="K246" s="26"/>
      <c r="L246" s="26"/>
      <c r="M246" s="7"/>
      <c r="N246" s="26"/>
      <c r="O246" s="26"/>
      <c r="P246" s="26"/>
      <c r="Q246" s="26"/>
    </row>
    <row r="247" spans="8:17" ht="12.75">
      <c r="H247" s="27"/>
      <c r="I247" s="26"/>
      <c r="J247" s="26"/>
      <c r="K247" s="26"/>
      <c r="L247" s="26"/>
      <c r="M247" s="7"/>
      <c r="N247" s="26"/>
      <c r="O247" s="26"/>
      <c r="P247" s="26"/>
      <c r="Q247" s="26"/>
    </row>
    <row r="248" spans="8:17" ht="12.75">
      <c r="H248" s="27"/>
      <c r="I248" s="26"/>
      <c r="J248" s="26"/>
      <c r="K248" s="26"/>
      <c r="L248" s="26"/>
      <c r="M248" s="7"/>
      <c r="N248" s="26"/>
      <c r="O248" s="26"/>
      <c r="P248" s="26"/>
      <c r="Q248" s="26"/>
    </row>
    <row r="249" spans="8:17" ht="12.75">
      <c r="H249" s="27"/>
      <c r="I249" s="26"/>
      <c r="J249" s="26"/>
      <c r="K249" s="26"/>
      <c r="L249" s="26"/>
      <c r="M249" s="7"/>
      <c r="N249" s="26"/>
      <c r="O249" s="26"/>
      <c r="P249" s="26"/>
      <c r="Q249" s="26"/>
    </row>
    <row r="250" spans="8:17" ht="12.75">
      <c r="H250" s="27"/>
      <c r="I250" s="26"/>
      <c r="J250" s="26"/>
      <c r="K250" s="26"/>
      <c r="L250" s="26"/>
      <c r="M250" s="7"/>
      <c r="N250" s="26"/>
      <c r="O250" s="26"/>
      <c r="P250" s="26"/>
      <c r="Q250" s="26"/>
    </row>
    <row r="251" spans="8:17" ht="12.75">
      <c r="H251" s="27"/>
      <c r="I251" s="26"/>
      <c r="J251" s="26"/>
      <c r="K251" s="26"/>
      <c r="L251" s="26"/>
      <c r="M251" s="7"/>
      <c r="N251" s="26"/>
      <c r="O251" s="26"/>
      <c r="P251" s="26"/>
      <c r="Q251" s="26"/>
    </row>
    <row r="252" spans="8:17" ht="12.75">
      <c r="H252" s="27"/>
      <c r="I252" s="26"/>
      <c r="J252" s="26"/>
      <c r="K252" s="26"/>
      <c r="L252" s="26"/>
      <c r="M252" s="7"/>
      <c r="N252" s="26"/>
      <c r="O252" s="26"/>
      <c r="P252" s="26"/>
      <c r="Q252" s="26"/>
    </row>
    <row r="253" spans="8:17" ht="12.75">
      <c r="H253" s="27"/>
      <c r="I253" s="26"/>
      <c r="J253" s="26"/>
      <c r="K253" s="26"/>
      <c r="L253" s="26"/>
      <c r="M253" s="7"/>
      <c r="N253" s="26"/>
      <c r="O253" s="26"/>
      <c r="P253" s="26"/>
      <c r="Q253" s="26"/>
    </row>
    <row r="254" spans="8:17" ht="12.75">
      <c r="H254" s="27"/>
      <c r="I254" s="26"/>
      <c r="J254" s="26"/>
      <c r="K254" s="26"/>
      <c r="L254" s="26"/>
      <c r="M254" s="7"/>
      <c r="N254" s="26"/>
      <c r="O254" s="26"/>
      <c r="P254" s="26"/>
      <c r="Q254" s="26"/>
    </row>
    <row r="255" spans="8:17" ht="12.75">
      <c r="H255" s="27"/>
      <c r="I255" s="26"/>
      <c r="J255" s="26"/>
      <c r="K255" s="26"/>
      <c r="L255" s="26"/>
      <c r="M255" s="7"/>
      <c r="N255" s="26"/>
      <c r="O255" s="26"/>
      <c r="P255" s="26"/>
      <c r="Q255" s="26"/>
    </row>
    <row r="256" spans="8:17" ht="12.75">
      <c r="H256" s="27"/>
      <c r="I256" s="26"/>
      <c r="J256" s="26"/>
      <c r="K256" s="26"/>
      <c r="L256" s="26"/>
      <c r="M256" s="7"/>
      <c r="N256" s="26"/>
      <c r="O256" s="26"/>
      <c r="P256" s="26"/>
      <c r="Q256" s="26"/>
    </row>
    <row r="257" spans="8:17" ht="12.75">
      <c r="H257" s="27"/>
      <c r="I257" s="26"/>
      <c r="J257" s="26"/>
      <c r="K257" s="26"/>
      <c r="L257" s="26"/>
      <c r="M257" s="7"/>
      <c r="N257" s="26"/>
      <c r="O257" s="26"/>
      <c r="P257" s="26"/>
      <c r="Q257" s="26"/>
    </row>
    <row r="258" spans="8:17" ht="12.75">
      <c r="H258" s="27"/>
      <c r="I258" s="26"/>
      <c r="J258" s="26"/>
      <c r="K258" s="26"/>
      <c r="L258" s="26"/>
      <c r="M258" s="7"/>
      <c r="N258" s="26"/>
      <c r="O258" s="26"/>
      <c r="P258" s="26"/>
      <c r="Q258" s="26"/>
    </row>
    <row r="259" spans="8:17" ht="12.75">
      <c r="H259" s="27"/>
      <c r="I259" s="26"/>
      <c r="J259" s="26"/>
      <c r="K259" s="26"/>
      <c r="L259" s="26"/>
      <c r="M259" s="7"/>
      <c r="N259" s="26"/>
      <c r="O259" s="26"/>
      <c r="P259" s="26"/>
      <c r="Q259" s="26"/>
    </row>
    <row r="260" spans="8:17" ht="12.75">
      <c r="H260" s="27"/>
      <c r="I260" s="26"/>
      <c r="J260" s="26"/>
      <c r="K260" s="26"/>
      <c r="L260" s="26"/>
      <c r="M260" s="7"/>
      <c r="N260" s="26"/>
      <c r="O260" s="26"/>
      <c r="P260" s="26"/>
      <c r="Q260" s="26"/>
    </row>
    <row r="261" spans="8:17" ht="12.75">
      <c r="H261" s="27"/>
      <c r="I261" s="26"/>
      <c r="J261" s="26"/>
      <c r="K261" s="26"/>
      <c r="L261" s="26"/>
      <c r="M261" s="7"/>
      <c r="N261" s="26"/>
      <c r="O261" s="26"/>
      <c r="P261" s="26"/>
      <c r="Q261" s="26"/>
    </row>
    <row r="262" spans="8:17" ht="12.75">
      <c r="H262" s="27"/>
      <c r="I262" s="26"/>
      <c r="J262" s="26"/>
      <c r="K262" s="26"/>
      <c r="L262" s="26"/>
      <c r="M262" s="7"/>
      <c r="N262" s="26"/>
      <c r="O262" s="26"/>
      <c r="P262" s="26"/>
      <c r="Q262" s="26"/>
    </row>
    <row r="263" spans="8:17" ht="12.75">
      <c r="H263" s="27"/>
      <c r="I263" s="26"/>
      <c r="J263" s="26"/>
      <c r="K263" s="26"/>
      <c r="L263" s="26"/>
      <c r="M263" s="7"/>
      <c r="N263" s="26"/>
      <c r="O263" s="26"/>
      <c r="P263" s="26"/>
      <c r="Q263" s="26"/>
    </row>
    <row r="264" spans="8:17" ht="12.75">
      <c r="H264" s="27"/>
      <c r="I264" s="26"/>
      <c r="J264" s="26"/>
      <c r="K264" s="26"/>
      <c r="L264" s="26"/>
      <c r="M264" s="7"/>
      <c r="N264" s="26"/>
      <c r="O264" s="26"/>
      <c r="P264" s="26"/>
      <c r="Q264" s="26"/>
    </row>
    <row r="265" spans="8:17" ht="12.75">
      <c r="H265" s="27"/>
      <c r="I265" s="26"/>
      <c r="J265" s="26"/>
      <c r="K265" s="26"/>
      <c r="L265" s="26"/>
      <c r="M265" s="7"/>
      <c r="N265" s="26"/>
      <c r="O265" s="26"/>
      <c r="P265" s="26"/>
      <c r="Q265" s="26"/>
    </row>
    <row r="266" spans="8:17" ht="12.75">
      <c r="H266" s="27"/>
      <c r="K266" s="26"/>
      <c r="L266" s="26"/>
      <c r="M266" s="7"/>
      <c r="N266" s="26"/>
      <c r="O266" s="26"/>
      <c r="P266" s="26"/>
      <c r="Q266" s="26"/>
    </row>
    <row r="267" spans="8:17" ht="12.75">
      <c r="H267" s="27"/>
      <c r="K267" s="26"/>
      <c r="L267" s="26"/>
      <c r="M267" s="7"/>
      <c r="N267" s="26"/>
      <c r="O267" s="26"/>
      <c r="P267" s="26"/>
      <c r="Q267" s="26"/>
    </row>
    <row r="268" spans="8:17" ht="12.75">
      <c r="H268" s="27"/>
      <c r="K268" s="26"/>
      <c r="L268" s="26"/>
      <c r="M268" s="7"/>
      <c r="N268" s="26"/>
      <c r="O268" s="26"/>
      <c r="P268" s="26"/>
      <c r="Q268" s="26"/>
    </row>
    <row r="269" spans="8:17" ht="12.75">
      <c r="H269" s="27"/>
      <c r="K269" s="26"/>
      <c r="L269" s="26"/>
      <c r="M269" s="7"/>
      <c r="N269" s="26"/>
      <c r="O269" s="26"/>
      <c r="P269" s="26"/>
      <c r="Q269" s="26"/>
    </row>
    <row r="270" spans="8:17" ht="12.75">
      <c r="H270" s="27"/>
      <c r="K270" s="26"/>
      <c r="L270" s="26"/>
      <c r="M270" s="7"/>
      <c r="N270" s="26"/>
      <c r="O270" s="26"/>
      <c r="P270" s="26"/>
      <c r="Q270" s="26"/>
    </row>
    <row r="271" spans="8:17" ht="12.75">
      <c r="H271" s="27"/>
      <c r="K271" s="26"/>
      <c r="L271" s="26"/>
      <c r="M271" s="7"/>
      <c r="N271" s="26"/>
      <c r="O271" s="26"/>
      <c r="P271" s="26"/>
      <c r="Q271" s="26"/>
    </row>
    <row r="272" spans="8:17" ht="12.75">
      <c r="H272" s="27"/>
      <c r="K272" s="26"/>
      <c r="L272" s="26"/>
      <c r="M272" s="7"/>
      <c r="N272" s="26"/>
      <c r="O272" s="26"/>
      <c r="P272" s="26"/>
      <c r="Q272" s="26"/>
    </row>
    <row r="273" spans="8:17" ht="12.75">
      <c r="H273" s="27"/>
      <c r="K273" s="26"/>
      <c r="L273" s="26"/>
      <c r="M273" s="7"/>
      <c r="N273" s="26"/>
      <c r="O273" s="26"/>
      <c r="P273" s="26"/>
      <c r="Q273" s="26"/>
    </row>
    <row r="274" spans="8:17" ht="12.75">
      <c r="H274" s="27"/>
      <c r="K274" s="26"/>
      <c r="L274" s="26"/>
      <c r="M274" s="7"/>
      <c r="N274" s="26"/>
      <c r="O274" s="26"/>
      <c r="P274" s="26"/>
      <c r="Q274" s="26"/>
    </row>
    <row r="275" spans="8:17" ht="12.75">
      <c r="H275" s="27"/>
      <c r="K275" s="26"/>
      <c r="L275" s="26"/>
      <c r="M275" s="7"/>
      <c r="N275" s="26"/>
      <c r="O275" s="26"/>
      <c r="P275" s="26"/>
      <c r="Q275" s="26"/>
    </row>
  </sheetData>
  <sheetProtection/>
  <mergeCells count="7">
    <mergeCell ref="A14:B15"/>
    <mergeCell ref="N4:Q5"/>
    <mergeCell ref="M4:M5"/>
    <mergeCell ref="D4:F5"/>
    <mergeCell ref="I4:L5"/>
    <mergeCell ref="A7:B10"/>
    <mergeCell ref="H5:H6"/>
  </mergeCells>
  <printOptions/>
  <pageMargins left="0.75" right="0.75" top="1" bottom="1" header="0.5" footer="0.5"/>
  <pageSetup horizontalDpi="600" verticalDpi="600" orientation="portrait" r:id="rId1"/>
  <ignoredErrors>
    <ignoredError sqref="S19:S28 S43:S52 S55:S6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F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4" width="18.421875" style="2" customWidth="1"/>
    <col min="5" max="6" width="16.7109375" style="2" customWidth="1"/>
    <col min="7" max="7" width="11.7109375" style="2" customWidth="1"/>
    <col min="8" max="8" width="6.7109375" style="28" customWidth="1"/>
    <col min="9" max="9" width="6.28125" style="3" customWidth="1"/>
    <col min="10" max="12" width="7.7109375" style="3" customWidth="1"/>
    <col min="13" max="13" width="6.7109375" style="2" customWidth="1"/>
    <col min="14" max="14" width="6.28125" style="3" customWidth="1"/>
    <col min="15" max="17" width="7.7109375" style="3" customWidth="1"/>
    <col min="18" max="18" width="9.140625" style="63" customWidth="1"/>
    <col min="19" max="19" width="9.140625" style="2" customWidth="1"/>
    <col min="20" max="16384" width="9.140625" style="2" customWidth="1"/>
  </cols>
  <sheetData>
    <row r="1" spans="1:6" ht="12.75" customHeight="1">
      <c r="A1" s="53">
        <f>'SIMS Rep1'!A1</f>
        <v>101</v>
      </c>
      <c r="B1" s="54">
        <f>'SIMS Rep1'!B1</f>
        <v>201</v>
      </c>
      <c r="E1" s="88" t="s">
        <v>238</v>
      </c>
      <c r="F1" s="88" t="s">
        <v>239</v>
      </c>
    </row>
    <row r="2" spans="1:2" ht="12.75" customHeight="1" thickBot="1">
      <c r="A2" s="78">
        <f>'SIMS Rep1'!A2</f>
        <v>102</v>
      </c>
      <c r="B2" s="79">
        <f>'SIMS Rep1'!B2</f>
        <v>202</v>
      </c>
    </row>
    <row r="3" spans="1:2" ht="12.75" customHeight="1">
      <c r="A3" s="74"/>
      <c r="B3" s="75"/>
    </row>
    <row r="4" spans="1:17" ht="12.75" customHeight="1">
      <c r="A4" s="72"/>
      <c r="B4" s="73"/>
      <c r="D4" s="97" t="s">
        <v>189</v>
      </c>
      <c r="E4" s="98"/>
      <c r="F4" s="99"/>
      <c r="H4" s="66"/>
      <c r="I4" s="95" t="s">
        <v>187</v>
      </c>
      <c r="J4" s="95"/>
      <c r="K4" s="95"/>
      <c r="L4" s="95"/>
      <c r="M4" s="96" t="s">
        <v>174</v>
      </c>
      <c r="N4" s="95" t="s">
        <v>187</v>
      </c>
      <c r="O4" s="95"/>
      <c r="P4" s="95"/>
      <c r="Q4" s="95"/>
    </row>
    <row r="5" spans="1:17" ht="12.75" customHeight="1">
      <c r="A5" s="72"/>
      <c r="B5" s="73"/>
      <c r="D5" s="100"/>
      <c r="E5" s="101"/>
      <c r="F5" s="102"/>
      <c r="H5" s="107" t="s">
        <v>168</v>
      </c>
      <c r="I5" s="108"/>
      <c r="J5" s="108"/>
      <c r="K5" s="108"/>
      <c r="L5" s="108"/>
      <c r="M5" s="96"/>
      <c r="N5" s="95"/>
      <c r="O5" s="95"/>
      <c r="P5" s="95"/>
      <c r="Q5" s="95"/>
    </row>
    <row r="6" spans="1:17" ht="12.75" customHeight="1" thickBot="1">
      <c r="A6" s="76"/>
      <c r="B6" s="77"/>
      <c r="D6" s="8"/>
      <c r="E6" s="51" t="s">
        <v>176</v>
      </c>
      <c r="F6" s="51" t="s">
        <v>177</v>
      </c>
      <c r="G6" s="7"/>
      <c r="H6" s="107"/>
      <c r="I6" s="48" t="s">
        <v>7</v>
      </c>
      <c r="J6" s="48" t="s">
        <v>0</v>
      </c>
      <c r="K6" s="48" t="s">
        <v>1</v>
      </c>
      <c r="L6" s="48" t="s">
        <v>2</v>
      </c>
      <c r="M6" s="7"/>
      <c r="N6" s="48" t="s">
        <v>7</v>
      </c>
      <c r="O6" s="48" t="s">
        <v>0</v>
      </c>
      <c r="P6" s="48" t="s">
        <v>1</v>
      </c>
      <c r="Q6" s="48" t="s">
        <v>2</v>
      </c>
    </row>
    <row r="7" spans="1:20" ht="12.75" customHeight="1">
      <c r="A7" s="103" t="s">
        <v>233</v>
      </c>
      <c r="B7" s="104"/>
      <c r="D7" s="9" t="s">
        <v>8</v>
      </c>
      <c r="E7" s="35">
        <f ca="1">INDIRECT(IF(LEFT($O7,1)="A",$O7,IF(LEFT($P7,1)="A",$P7,IF(LEFT($Q7,1)="A",$Q7,"?"))))</f>
        <v>102</v>
      </c>
      <c r="F7" s="35">
        <f ca="1">INDIRECT(IF(LEFT($O7,1)="B",$O7,IF(LEFT($P7,1)="B",$P7,IF(LEFT($Q7,1)="B",$Q7,"?"))))</f>
        <v>201</v>
      </c>
      <c r="G7" s="7"/>
      <c r="H7" s="49">
        <f>L7</f>
        <v>101</v>
      </c>
      <c r="I7" s="10">
        <v>1</v>
      </c>
      <c r="J7" s="11">
        <f ca="1">INDIRECT($O7)</f>
        <v>102</v>
      </c>
      <c r="K7" s="11">
        <f ca="1">INDIRECT($P7)</f>
        <v>201</v>
      </c>
      <c r="L7" s="12">
        <f ca="1">INDIRECT($Q7)</f>
        <v>101</v>
      </c>
      <c r="M7" s="84">
        <v>121</v>
      </c>
      <c r="N7" s="10">
        <v>1</v>
      </c>
      <c r="O7" s="13" t="s">
        <v>6</v>
      </c>
      <c r="P7" s="13" t="s">
        <v>4</v>
      </c>
      <c r="Q7" s="14" t="s">
        <v>3</v>
      </c>
      <c r="R7" s="64" t="s">
        <v>5</v>
      </c>
      <c r="S7" s="81"/>
      <c r="T7" s="81"/>
    </row>
    <row r="8" spans="1:20" ht="12.75" customHeight="1">
      <c r="A8" s="103"/>
      <c r="B8" s="104"/>
      <c r="D8" s="9" t="s">
        <v>9</v>
      </c>
      <c r="E8" s="35">
        <f ca="1">INDIRECT(IF(AND(LEFT($O7,1)=LEFT($P7,1),LEFT($P7,1)="A"),$P7,IF(LEFT($O7,1)=LEFT($P7,1),$R7,IF(LEFT($R7,1)="A",$R7,$Q7))))</f>
        <v>101</v>
      </c>
      <c r="F8" s="58">
        <f ca="1">INDIRECT(IF(AND(LEFT($O7,1)=LEFT($P7,1),LEFT($P7,1)="B"),$P7,IF(LEFT($O7,1)=LEFT($P7,1),$R7,IF(LEFT($R7,1)="B",$R7,$Q7))))</f>
        <v>202</v>
      </c>
      <c r="G8" s="7"/>
      <c r="H8" s="49"/>
      <c r="I8" s="15"/>
      <c r="J8" s="16"/>
      <c r="K8" s="16"/>
      <c r="L8" s="17"/>
      <c r="M8" s="84"/>
      <c r="N8" s="15"/>
      <c r="O8" s="18"/>
      <c r="P8" s="18"/>
      <c r="Q8" s="19"/>
      <c r="R8" s="64"/>
      <c r="S8" s="81"/>
      <c r="T8" s="81"/>
    </row>
    <row r="9" spans="1:20" ht="12.75" customHeight="1">
      <c r="A9" s="103"/>
      <c r="B9" s="104"/>
      <c r="D9" s="9" t="s">
        <v>10</v>
      </c>
      <c r="E9" s="35">
        <f ca="1">INDIRECT(IF(LEFT($O9,1)="A",$O9,IF(LEFT($P9,1)="A",$P9,IF(LEFT($Q9,1)="A",$Q9,"?"))))</f>
        <v>101</v>
      </c>
      <c r="F9" s="35">
        <f ca="1">INDIRECT(IF(LEFT($O9,1)="B",$O9,IF(LEFT($P9,1)="B",$P9,IF(LEFT($Q9,1)="B",$Q9,"?"))))</f>
        <v>202</v>
      </c>
      <c r="G9" s="7"/>
      <c r="H9" s="49">
        <f>J9</f>
        <v>202</v>
      </c>
      <c r="I9" s="15">
        <v>2</v>
      </c>
      <c r="J9" s="16">
        <f ca="1">INDIRECT($O9)</f>
        <v>202</v>
      </c>
      <c r="K9" s="16">
        <f ca="1">INDIRECT($P9)</f>
        <v>101</v>
      </c>
      <c r="L9" s="17">
        <f ca="1">INDIRECT($Q9)</f>
        <v>201</v>
      </c>
      <c r="M9" s="84">
        <v>212</v>
      </c>
      <c r="N9" s="15">
        <v>2</v>
      </c>
      <c r="O9" s="18" t="s">
        <v>5</v>
      </c>
      <c r="P9" s="18" t="s">
        <v>3</v>
      </c>
      <c r="Q9" s="19" t="s">
        <v>4</v>
      </c>
      <c r="R9" s="64" t="s">
        <v>6</v>
      </c>
      <c r="S9" s="81"/>
      <c r="T9" s="81"/>
    </row>
    <row r="10" spans="1:20" ht="12.75" customHeight="1" thickBot="1">
      <c r="A10" s="105"/>
      <c r="B10" s="106"/>
      <c r="D10" s="9" t="s">
        <v>11</v>
      </c>
      <c r="E10" s="58">
        <f ca="1">INDIRECT(IF(AND(LEFT($O9,1)=LEFT($P9,1),LEFT($P9,1)="A"),$P9,IF(LEFT($O9,1)=LEFT($P9,1),$R9,IF(LEFT($R9,1)="A",$R9,$Q9))))</f>
        <v>102</v>
      </c>
      <c r="F10" s="35">
        <f ca="1">INDIRECT(IF(AND(LEFT($O9,1)=LEFT($P9,1),LEFT($P9,1)="B"),$P9,IF(LEFT($O9,1)=LEFT($P9,1),$R9,IF(LEFT($R9,1)="B",$R9,$Q9))))</f>
        <v>201</v>
      </c>
      <c r="G10" s="7"/>
      <c r="H10" s="49"/>
      <c r="I10" s="15"/>
      <c r="J10" s="16"/>
      <c r="K10" s="16"/>
      <c r="L10" s="17"/>
      <c r="M10" s="84"/>
      <c r="N10" s="15"/>
      <c r="O10" s="18"/>
      <c r="P10" s="18"/>
      <c r="Q10" s="19"/>
      <c r="R10" s="64"/>
      <c r="S10" s="81"/>
      <c r="T10" s="81"/>
    </row>
    <row r="11" spans="4:20" ht="12.75" customHeight="1">
      <c r="D11" s="9" t="s">
        <v>12</v>
      </c>
      <c r="E11" s="35">
        <f ca="1">INDIRECT(IF(LEFT($O11,1)="A",$O11,IF(LEFT($P11,1)="A",$P11,IF(LEFT($Q11,1)="A",$Q11,"?"))))</f>
        <v>102</v>
      </c>
      <c r="F11" s="35">
        <f ca="1">INDIRECT(IF(LEFT($O11,1)="B",$O11,IF(LEFT($P11,1)="B",$P11,IF(LEFT($Q11,1)="B",$Q11,"?"))))</f>
        <v>201</v>
      </c>
      <c r="G11" s="7"/>
      <c r="H11" s="49">
        <f>J11</f>
        <v>102</v>
      </c>
      <c r="I11" s="15">
        <v>3</v>
      </c>
      <c r="J11" s="16">
        <f ca="1">INDIRECT($O11)</f>
        <v>102</v>
      </c>
      <c r="K11" s="16">
        <f ca="1">INDIRECT($P11)</f>
        <v>101</v>
      </c>
      <c r="L11" s="17">
        <f ca="1">INDIRECT($Q11)</f>
        <v>201</v>
      </c>
      <c r="M11" s="84">
        <v>112</v>
      </c>
      <c r="N11" s="15">
        <v>3</v>
      </c>
      <c r="O11" s="18" t="s">
        <v>6</v>
      </c>
      <c r="P11" s="18" t="s">
        <v>3</v>
      </c>
      <c r="Q11" s="19" t="s">
        <v>4</v>
      </c>
      <c r="R11" s="64" t="s">
        <v>5</v>
      </c>
      <c r="S11" s="81"/>
      <c r="T11" s="81" t="s">
        <v>236</v>
      </c>
    </row>
    <row r="12" spans="1:20" ht="12.75">
      <c r="A12" s="50"/>
      <c r="D12" s="9" t="s">
        <v>13</v>
      </c>
      <c r="E12" s="35">
        <f ca="1">INDIRECT(IF(AND(LEFT($O11,1)=LEFT($P11,1),LEFT($P11,1)="A"),$P11,IF(LEFT($O11,1)=LEFT($P11,1),$R11,IF(LEFT($R11,1)="A",$R11,$Q11))))</f>
        <v>101</v>
      </c>
      <c r="F12" s="58">
        <f ca="1">INDIRECT(IF(AND(LEFT($O11,1)=LEFT($P11,1),LEFT($P11,1)="B"),$P11,IF(LEFT($O11,1)=LEFT($P11,1),$R11,IF(LEFT($R11,1)="B",$R11,$Q11))))</f>
        <v>202</v>
      </c>
      <c r="G12" s="7"/>
      <c r="H12" s="49"/>
      <c r="I12" s="15"/>
      <c r="J12" s="16"/>
      <c r="K12" s="16"/>
      <c r="L12" s="17"/>
      <c r="M12" s="84"/>
      <c r="N12" s="15"/>
      <c r="O12" s="18"/>
      <c r="P12" s="18"/>
      <c r="Q12" s="19"/>
      <c r="R12" s="64"/>
      <c r="S12" s="81"/>
      <c r="T12" s="81"/>
    </row>
    <row r="13" spans="4:20" ht="13.5" thickBot="1">
      <c r="D13" s="9" t="s">
        <v>14</v>
      </c>
      <c r="E13" s="35">
        <f ca="1">INDIRECT(IF(LEFT($O13,1)="A",$O13,IF(LEFT($P13,1)="A",$P13,IF(LEFT($Q13,1)="A",$Q13,"?"))))</f>
        <v>102</v>
      </c>
      <c r="F13" s="35">
        <f ca="1">INDIRECT(IF(LEFT($O13,1)="B",$O13,IF(LEFT($P13,1)="B",$P13,IF(LEFT($Q13,1)="B",$Q13,"?"))))</f>
        <v>201</v>
      </c>
      <c r="G13" s="7"/>
      <c r="H13" s="49">
        <f>K13</f>
        <v>202</v>
      </c>
      <c r="I13" s="15">
        <v>4</v>
      </c>
      <c r="J13" s="16">
        <f ca="1">INDIRECT($O13)</f>
        <v>201</v>
      </c>
      <c r="K13" s="16">
        <f ca="1">INDIRECT($P13)</f>
        <v>202</v>
      </c>
      <c r="L13" s="17">
        <f ca="1">INDIRECT($Q13)</f>
        <v>102</v>
      </c>
      <c r="M13" s="84">
        <v>221</v>
      </c>
      <c r="N13" s="15">
        <v>4</v>
      </c>
      <c r="O13" s="18" t="s">
        <v>4</v>
      </c>
      <c r="P13" s="18" t="s">
        <v>5</v>
      </c>
      <c r="Q13" s="19" t="s">
        <v>6</v>
      </c>
      <c r="R13" s="64" t="s">
        <v>3</v>
      </c>
      <c r="S13" s="81"/>
      <c r="T13" s="81"/>
    </row>
    <row r="14" spans="1:20" ht="12.75">
      <c r="A14" s="91" t="s">
        <v>175</v>
      </c>
      <c r="B14" s="92"/>
      <c r="D14" s="9" t="s">
        <v>15</v>
      </c>
      <c r="E14" s="58">
        <f ca="1">INDIRECT(IF(AND(LEFT($O13,1)=LEFT($P13,1),LEFT($P13,1)="A"),$P13,IF(LEFT($O13,1)=LEFT($P13,1),$R13,IF(LEFT($R13,1)="A",$R13,$Q13))))</f>
        <v>101</v>
      </c>
      <c r="F14" s="35">
        <f ca="1">INDIRECT(IF(AND(LEFT($O13,1)=LEFT($P13,1),LEFT($P13,1)="B"),$P13,IF(LEFT($O13,1)=LEFT($P13,1),$R13,IF(LEFT($R13,1)="B",$R13,$Q13))))</f>
        <v>202</v>
      </c>
      <c r="G14" s="7"/>
      <c r="H14" s="49"/>
      <c r="I14" s="15"/>
      <c r="J14" s="16"/>
      <c r="K14" s="16"/>
      <c r="L14" s="17"/>
      <c r="M14" s="84"/>
      <c r="N14" s="15"/>
      <c r="O14" s="18"/>
      <c r="P14" s="18"/>
      <c r="Q14" s="19"/>
      <c r="R14" s="64"/>
      <c r="S14" s="81"/>
      <c r="T14" s="81"/>
    </row>
    <row r="15" spans="1:20" ht="13.5" thickBot="1">
      <c r="A15" s="93"/>
      <c r="B15" s="94"/>
      <c r="D15" s="9" t="s">
        <v>16</v>
      </c>
      <c r="E15" s="35">
        <f ca="1">INDIRECT(IF(LEFT($O15,1)="A",$O15,IF(LEFT($P15,1)="A",$P15,IF(LEFT($Q15,1)="A",$Q15,"?"))))</f>
        <v>102</v>
      </c>
      <c r="F15" s="35">
        <f ca="1">INDIRECT(IF(LEFT($O15,1)="B",$O15,IF(LEFT($P15,1)="B",$P15,IF(LEFT($Q15,1)="B",$Q15,"?"))))</f>
        <v>201</v>
      </c>
      <c r="G15" s="34"/>
      <c r="H15" s="49">
        <f>K15</f>
        <v>201</v>
      </c>
      <c r="I15" s="15">
        <v>5</v>
      </c>
      <c r="J15" s="16">
        <f ca="1">INDIRECT($O15)</f>
        <v>102</v>
      </c>
      <c r="K15" s="16">
        <f ca="1">INDIRECT($P15)</f>
        <v>201</v>
      </c>
      <c r="L15" s="17">
        <f ca="1">INDIRECT($Q15)</f>
        <v>202</v>
      </c>
      <c r="M15" s="84">
        <v>122</v>
      </c>
      <c r="N15" s="15">
        <v>5</v>
      </c>
      <c r="O15" s="18" t="s">
        <v>6</v>
      </c>
      <c r="P15" s="18" t="s">
        <v>4</v>
      </c>
      <c r="Q15" s="19" t="s">
        <v>5</v>
      </c>
      <c r="R15" s="64" t="s">
        <v>3</v>
      </c>
      <c r="S15" s="81"/>
      <c r="T15" s="81"/>
    </row>
    <row r="16" spans="4:20" ht="12.75">
      <c r="D16" s="9" t="s">
        <v>17</v>
      </c>
      <c r="E16" s="58">
        <f ca="1">INDIRECT(IF(AND(LEFT($O15,1)=LEFT($P15,1),LEFT($P15,1)="A"),$P15,IF(LEFT($O15,1)=LEFT($P15,1),$R15,IF(LEFT($R15,1)="A",$R15,$Q15))))</f>
        <v>101</v>
      </c>
      <c r="F16" s="35">
        <f ca="1">INDIRECT(IF(AND(LEFT($O15,1)=LEFT($P15,1),LEFT($P15,1)="B"),$P15,IF(LEFT($O15,1)=LEFT($P15,1),$R15,IF(LEFT($R15,1)="B",$R15,$Q15))))</f>
        <v>202</v>
      </c>
      <c r="G16" s="7"/>
      <c r="H16" s="49"/>
      <c r="I16" s="15"/>
      <c r="J16" s="16"/>
      <c r="K16" s="16"/>
      <c r="L16" s="17"/>
      <c r="M16" s="84"/>
      <c r="N16" s="15"/>
      <c r="O16" s="18"/>
      <c r="P16" s="18"/>
      <c r="Q16" s="19"/>
      <c r="R16" s="64"/>
      <c r="S16" s="81"/>
      <c r="T16" s="81"/>
    </row>
    <row r="17" spans="4:20" ht="12.75">
      <c r="D17" s="9" t="s">
        <v>18</v>
      </c>
      <c r="E17" s="35">
        <f ca="1">INDIRECT(IF(LEFT($O17,1)="A",$O17,IF(LEFT($P17,1)="A",$P17,IF(LEFT($Q17,1)="A",$Q17,"?"))))</f>
        <v>101</v>
      </c>
      <c r="F17" s="35">
        <f ca="1">INDIRECT(IF(LEFT($O17,1)="B",$O17,IF(LEFT($P17,1)="B",$P17,IF(LEFT($Q17,1)="B",$Q17,"?"))))</f>
        <v>202</v>
      </c>
      <c r="G17" s="7"/>
      <c r="H17" s="49">
        <f>L17</f>
        <v>102</v>
      </c>
      <c r="I17" s="15">
        <v>6</v>
      </c>
      <c r="J17" s="16">
        <f ca="1">INDIRECT($O17)</f>
        <v>202</v>
      </c>
      <c r="K17" s="16">
        <f ca="1">INDIRECT($P17)</f>
        <v>101</v>
      </c>
      <c r="L17" s="17">
        <f ca="1">INDIRECT($Q17)</f>
        <v>102</v>
      </c>
      <c r="M17" s="84">
        <v>211</v>
      </c>
      <c r="N17" s="15">
        <v>6</v>
      </c>
      <c r="O17" s="18" t="s">
        <v>5</v>
      </c>
      <c r="P17" s="18" t="s">
        <v>3</v>
      </c>
      <c r="Q17" s="19" t="s">
        <v>6</v>
      </c>
      <c r="R17" s="64" t="s">
        <v>4</v>
      </c>
      <c r="S17" s="81" t="s">
        <v>186</v>
      </c>
      <c r="T17" s="81"/>
    </row>
    <row r="18" spans="4:20" ht="12.75">
      <c r="D18" s="9" t="s">
        <v>19</v>
      </c>
      <c r="E18" s="35">
        <f ca="1">INDIRECT(IF(AND(LEFT($O17,1)=LEFT($P17,1),LEFT($P17,1)="A"),$P17,IF(LEFT($O17,1)=LEFT($P17,1),$R17,IF(LEFT($R17,1)="A",$R17,$Q17))))</f>
        <v>102</v>
      </c>
      <c r="F18" s="58">
        <f ca="1">INDIRECT(IF(AND(LEFT($O17,1)=LEFT($P17,1),LEFT($P17,1)="B"),$P17,IF(LEFT($O17,1)=LEFT($P17,1),$R17,IF(LEFT($R17,1)="B",$R17,$Q17))))</f>
        <v>201</v>
      </c>
      <c r="G18" s="7"/>
      <c r="H18" s="49"/>
      <c r="I18" s="20"/>
      <c r="J18" s="16"/>
      <c r="K18" s="16"/>
      <c r="L18" s="17"/>
      <c r="M18" s="84"/>
      <c r="N18" s="20"/>
      <c r="O18" s="23"/>
      <c r="P18" s="23"/>
      <c r="Q18" s="24"/>
      <c r="R18" s="64"/>
      <c r="S18" s="83" t="str">
        <f>CONCATENATE(" A1=",COUNTIF(O7:R18,"A1"),", A2=",COUNTIF(O7:R18,"A2"),", B1=",COUNTIF(O7:R18,"B1"),", B2=",COUNTIF(O7:R18,"B2"))</f>
        <v> A1=6, A2=6, B1=6, B2=6</v>
      </c>
      <c r="T18" s="81"/>
    </row>
    <row r="19" spans="4:20" ht="12.75">
      <c r="D19" s="9" t="s">
        <v>20</v>
      </c>
      <c r="E19" s="35">
        <f ca="1">INDIRECT(IF(LEFT($O19,1)="A",$O19,IF(LEFT($P19,1)="A",$P19,IF(LEFT($Q19,1)="A",$Q19,"?"))))</f>
        <v>101</v>
      </c>
      <c r="F19" s="35">
        <f ca="1">INDIRECT(IF(LEFT($O19,1)="B",$O19,IF(LEFT($P19,1)="B",$P19,IF(LEFT($Q19,1)="B",$Q19,"?"))))</f>
        <v>201</v>
      </c>
      <c r="G19" s="7"/>
      <c r="H19" s="49">
        <f>L19</f>
        <v>102</v>
      </c>
      <c r="I19" s="15">
        <v>7</v>
      </c>
      <c r="J19" s="11">
        <f ca="1">INDIRECT($O19)</f>
        <v>101</v>
      </c>
      <c r="K19" s="11">
        <f ca="1">INDIRECT($P19)</f>
        <v>201</v>
      </c>
      <c r="L19" s="12">
        <f ca="1">INDIRECT($Q19)</f>
        <v>102</v>
      </c>
      <c r="M19" s="7"/>
      <c r="N19" s="10">
        <v>7</v>
      </c>
      <c r="O19" s="13" t="s">
        <v>3</v>
      </c>
      <c r="P19" s="13" t="s">
        <v>4</v>
      </c>
      <c r="Q19" s="14" t="s">
        <v>6</v>
      </c>
      <c r="R19" s="64" t="s">
        <v>5</v>
      </c>
      <c r="S19" s="81"/>
      <c r="T19" s="81"/>
    </row>
    <row r="20" spans="4:20" ht="12.75">
      <c r="D20" s="9" t="s">
        <v>21</v>
      </c>
      <c r="E20" s="35">
        <f ca="1">INDIRECT(IF(AND(LEFT($O19,1)=LEFT($P19,1),LEFT($P19,1)="A"),$P19,IF(LEFT($O19,1)=LEFT($P19,1),$R19,IF(LEFT($R19,1)="A",$R19,$Q19))))</f>
        <v>102</v>
      </c>
      <c r="F20" s="58">
        <f ca="1">INDIRECT(IF(AND(LEFT($O19,1)=LEFT($P19,1),LEFT($P19,1)="B"),$P19,IF(LEFT($O19,1)=LEFT($P19,1),$R19,IF(LEFT($R19,1)="B",$R19,$Q19))))</f>
        <v>202</v>
      </c>
      <c r="G20" s="7"/>
      <c r="H20" s="49"/>
      <c r="I20" s="15"/>
      <c r="J20" s="16"/>
      <c r="K20" s="16"/>
      <c r="L20" s="17"/>
      <c r="M20" s="7"/>
      <c r="N20" s="15"/>
      <c r="O20" s="18"/>
      <c r="P20" s="18"/>
      <c r="Q20" s="19"/>
      <c r="R20" s="64"/>
      <c r="S20" s="81"/>
      <c r="T20" s="81"/>
    </row>
    <row r="21" spans="1:20" ht="12.75">
      <c r="A21" s="6"/>
      <c r="B21" s="4"/>
      <c r="D21" s="9" t="s">
        <v>22</v>
      </c>
      <c r="E21" s="35">
        <f ca="1">INDIRECT(IF(LEFT($O21,1)="A",$O21,IF(LEFT($P21,1)="A",$P21,IF(LEFT($Q21,1)="A",$Q21,"?"))))</f>
        <v>101</v>
      </c>
      <c r="F21" s="35">
        <f ca="1">INDIRECT(IF(LEFT($O21,1)="B",$O21,IF(LEFT($P21,1)="B",$P21,IF(LEFT($Q21,1)="B",$Q21,"?"))))</f>
        <v>201</v>
      </c>
      <c r="G21" s="7"/>
      <c r="H21" s="49">
        <f>J21</f>
        <v>201</v>
      </c>
      <c r="I21" s="15">
        <v>8</v>
      </c>
      <c r="J21" s="16">
        <f ca="1">INDIRECT($O21)</f>
        <v>201</v>
      </c>
      <c r="K21" s="16">
        <f ca="1">INDIRECT($P21)</f>
        <v>101</v>
      </c>
      <c r="L21" s="17">
        <f ca="1">INDIRECT($Q21)</f>
        <v>202</v>
      </c>
      <c r="M21" s="7"/>
      <c r="N21" s="15">
        <v>8</v>
      </c>
      <c r="O21" s="18" t="s">
        <v>4</v>
      </c>
      <c r="P21" s="18" t="s">
        <v>3</v>
      </c>
      <c r="Q21" s="19" t="s">
        <v>5</v>
      </c>
      <c r="R21" s="64" t="s">
        <v>6</v>
      </c>
      <c r="S21" s="81"/>
      <c r="T21" s="81"/>
    </row>
    <row r="22" spans="1:20" ht="12.75">
      <c r="A22" s="29" t="s">
        <v>173</v>
      </c>
      <c r="B22" s="4"/>
      <c r="D22" s="9" t="s">
        <v>23</v>
      </c>
      <c r="E22" s="58">
        <f ca="1">INDIRECT(IF(AND(LEFT($O21,1)=LEFT($P21,1),LEFT($P21,1)="A"),$P21,IF(LEFT($O21,1)=LEFT($P21,1),$R21,IF(LEFT($R21,1)="A",$R21,$Q21))))</f>
        <v>102</v>
      </c>
      <c r="F22" s="35">
        <f ca="1">INDIRECT(IF(AND(LEFT($O21,1)=LEFT($P21,1),LEFT($P21,1)="B"),$P21,IF(LEFT($O21,1)=LEFT($P21,1),$R21,IF(LEFT($R21,1)="B",$R21,$Q21))))</f>
        <v>202</v>
      </c>
      <c r="G22" s="7"/>
      <c r="H22" s="49"/>
      <c r="I22" s="15"/>
      <c r="J22" s="16"/>
      <c r="K22" s="16"/>
      <c r="L22" s="17"/>
      <c r="M22" s="7"/>
      <c r="N22" s="15"/>
      <c r="O22" s="18"/>
      <c r="P22" s="18"/>
      <c r="Q22" s="19"/>
      <c r="R22" s="64"/>
      <c r="S22" s="81"/>
      <c r="T22" s="81"/>
    </row>
    <row r="23" spans="1:20" ht="12.75">
      <c r="A23" s="57" t="s">
        <v>243</v>
      </c>
      <c r="B23" s="36"/>
      <c r="D23" s="9" t="s">
        <v>24</v>
      </c>
      <c r="E23" s="35">
        <f ca="1">INDIRECT(IF(LEFT($O23,1)="A",$O23,IF(LEFT($P23,1)="A",$P23,IF(LEFT($Q23,1)="A",$Q23,"?"))))</f>
        <v>101</v>
      </c>
      <c r="F23" s="35">
        <f ca="1">INDIRECT(IF(LEFT($O23,1)="B",$O23,IF(LEFT($P23,1)="B",$P23,IF(LEFT($Q23,1)="B",$Q23,"?"))))</f>
        <v>201</v>
      </c>
      <c r="G23" s="7"/>
      <c r="H23" s="49">
        <f>J23</f>
        <v>101</v>
      </c>
      <c r="I23" s="15">
        <v>9</v>
      </c>
      <c r="J23" s="16">
        <f ca="1">INDIRECT($O23)</f>
        <v>101</v>
      </c>
      <c r="K23" s="16">
        <f ca="1">INDIRECT($P23)</f>
        <v>102</v>
      </c>
      <c r="L23" s="17">
        <f ca="1">INDIRECT($Q23)</f>
        <v>201</v>
      </c>
      <c r="M23" s="7"/>
      <c r="N23" s="15">
        <v>9</v>
      </c>
      <c r="O23" s="18" t="s">
        <v>3</v>
      </c>
      <c r="P23" s="18" t="s">
        <v>6</v>
      </c>
      <c r="Q23" s="19" t="s">
        <v>4</v>
      </c>
      <c r="R23" s="64" t="s">
        <v>5</v>
      </c>
      <c r="S23" s="81"/>
      <c r="T23" s="81"/>
    </row>
    <row r="24" spans="1:20" ht="12.75">
      <c r="A24" s="39">
        <f>A1</f>
        <v>101</v>
      </c>
      <c r="B24" s="31">
        <f>COUNTIF($E$7:$F$198,A24)</f>
        <v>96</v>
      </c>
      <c r="D24" s="9" t="s">
        <v>25</v>
      </c>
      <c r="E24" s="35">
        <f ca="1">INDIRECT(IF(AND(LEFT($O23,1)=LEFT($P23,1),LEFT($P23,1)="A"),$P23,IF(LEFT($O23,1)=LEFT($P23,1),$R23,IF(LEFT($R23,1)="A",$R23,$Q23))))</f>
        <v>102</v>
      </c>
      <c r="F24" s="58">
        <f ca="1">INDIRECT(IF(AND(LEFT($O23,1)=LEFT($P23,1),LEFT($P23,1)="B"),$P23,IF(LEFT($O23,1)=LEFT($P23,1),$R23,IF(LEFT($R23,1)="B",$R23,$Q23))))</f>
        <v>202</v>
      </c>
      <c r="G24" s="7"/>
      <c r="H24" s="49"/>
      <c r="I24" s="15"/>
      <c r="J24" s="16"/>
      <c r="K24" s="16"/>
      <c r="L24" s="17"/>
      <c r="M24" s="7"/>
      <c r="N24" s="15"/>
      <c r="O24" s="18"/>
      <c r="P24" s="18"/>
      <c r="Q24" s="19"/>
      <c r="R24" s="64"/>
      <c r="S24" s="81"/>
      <c r="T24" s="81"/>
    </row>
    <row r="25" spans="1:20" ht="12.75">
      <c r="A25" s="39">
        <f>A2</f>
        <v>102</v>
      </c>
      <c r="B25" s="31">
        <f>COUNTIF($E$7:$F$198,A25)</f>
        <v>96</v>
      </c>
      <c r="D25" s="9" t="s">
        <v>26</v>
      </c>
      <c r="E25" s="35">
        <f ca="1">INDIRECT(IF(LEFT($O25,1)="A",$O25,IF(LEFT($P25,1)="A",$P25,IF(LEFT($Q25,1)="A",$Q25,"?"))))</f>
        <v>102</v>
      </c>
      <c r="F25" s="35">
        <f ca="1">INDIRECT(IF(LEFT($O25,1)="B",$O25,IF(LEFT($P25,1)="B",$P25,IF(LEFT($Q25,1)="B",$Q25,"?"))))</f>
        <v>202</v>
      </c>
      <c r="G25" s="7"/>
      <c r="H25" s="49">
        <f>K25</f>
        <v>201</v>
      </c>
      <c r="I25" s="15">
        <v>10</v>
      </c>
      <c r="J25" s="16">
        <f ca="1">INDIRECT($O25)</f>
        <v>202</v>
      </c>
      <c r="K25" s="16">
        <f ca="1">INDIRECT($P25)</f>
        <v>201</v>
      </c>
      <c r="L25" s="17">
        <f ca="1">INDIRECT($Q25)</f>
        <v>102</v>
      </c>
      <c r="M25" s="7"/>
      <c r="N25" s="15">
        <v>10</v>
      </c>
      <c r="O25" s="18" t="s">
        <v>5</v>
      </c>
      <c r="P25" s="18" t="s">
        <v>4</v>
      </c>
      <c r="Q25" s="19" t="s">
        <v>6</v>
      </c>
      <c r="R25" s="64" t="s">
        <v>3</v>
      </c>
      <c r="S25" s="81"/>
      <c r="T25" s="81"/>
    </row>
    <row r="26" spans="1:20" ht="12.75">
      <c r="A26" s="39">
        <f>B1</f>
        <v>201</v>
      </c>
      <c r="B26" s="31">
        <f>COUNTIF($E$7:$F$198,A26)</f>
        <v>96</v>
      </c>
      <c r="D26" s="9" t="s">
        <v>27</v>
      </c>
      <c r="E26" s="58">
        <f ca="1">INDIRECT(IF(AND(LEFT($O25,1)=LEFT($P25,1),LEFT($P25,1)="A"),$P25,IF(LEFT($O25,1)=LEFT($P25,1),$R25,IF(LEFT($R25,1)="A",$R25,$Q25))))</f>
        <v>101</v>
      </c>
      <c r="F26" s="35">
        <f ca="1">INDIRECT(IF(AND(LEFT($O25,1)=LEFT($P25,1),LEFT($P25,1)="B"),$P25,IF(LEFT($O25,1)=LEFT($P25,1),$R25,IF(LEFT($R25,1)="B",$R25,$Q25))))</f>
        <v>201</v>
      </c>
      <c r="G26" s="7"/>
      <c r="H26" s="49"/>
      <c r="I26" s="15"/>
      <c r="J26" s="16"/>
      <c r="K26" s="16"/>
      <c r="L26" s="17"/>
      <c r="M26" s="7"/>
      <c r="N26" s="15"/>
      <c r="O26" s="18"/>
      <c r="P26" s="18"/>
      <c r="Q26" s="19"/>
      <c r="R26" s="64"/>
      <c r="S26" s="81"/>
      <c r="T26" s="81"/>
    </row>
    <row r="27" spans="1:20" ht="12.75">
      <c r="A27" s="39">
        <f>B2</f>
        <v>202</v>
      </c>
      <c r="B27" s="31">
        <f>COUNTIF($E$7:$F$198,A27)</f>
        <v>96</v>
      </c>
      <c r="D27" s="9" t="s">
        <v>28</v>
      </c>
      <c r="E27" s="35">
        <f ca="1">INDIRECT(IF(LEFT($O27,1)="A",$O27,IF(LEFT($P27,1)="A",$P27,IF(LEFT($Q27,1)="A",$Q27,"?"))))</f>
        <v>102</v>
      </c>
      <c r="F27" s="35">
        <f ca="1">INDIRECT(IF(LEFT($O27,1)="B",$O27,IF(LEFT($P27,1)="B",$P27,IF(LEFT($Q27,1)="B",$Q27,"?"))))</f>
        <v>202</v>
      </c>
      <c r="G27" s="7"/>
      <c r="H27" s="49">
        <f>K27</f>
        <v>202</v>
      </c>
      <c r="I27" s="15">
        <v>11</v>
      </c>
      <c r="J27" s="16">
        <f ca="1">INDIRECT($O27)</f>
        <v>102</v>
      </c>
      <c r="K27" s="16">
        <f ca="1">INDIRECT($P27)</f>
        <v>202</v>
      </c>
      <c r="L27" s="17">
        <f ca="1">INDIRECT($Q27)</f>
        <v>201</v>
      </c>
      <c r="M27" s="7"/>
      <c r="N27" s="15">
        <v>11</v>
      </c>
      <c r="O27" s="18" t="s">
        <v>6</v>
      </c>
      <c r="P27" s="18" t="s">
        <v>5</v>
      </c>
      <c r="Q27" s="19" t="s">
        <v>4</v>
      </c>
      <c r="R27" s="64" t="s">
        <v>3</v>
      </c>
      <c r="S27" s="81"/>
      <c r="T27" s="81"/>
    </row>
    <row r="28" spans="1:20" ht="12.75">
      <c r="A28" s="39"/>
      <c r="B28" s="31">
        <f>SUM(B24:B27)</f>
        <v>384</v>
      </c>
      <c r="D28" s="9" t="s">
        <v>29</v>
      </c>
      <c r="E28" s="58">
        <f ca="1">INDIRECT(IF(AND(LEFT($O27,1)=LEFT($P27,1),LEFT($P27,1)="A"),$P27,IF(LEFT($O27,1)=LEFT($P27,1),$R27,IF(LEFT($R27,1)="A",$R27,$Q27))))</f>
        <v>101</v>
      </c>
      <c r="F28" s="35">
        <f ca="1">INDIRECT(IF(AND(LEFT($O27,1)=LEFT($P27,1),LEFT($P27,1)="B"),$P27,IF(LEFT($O27,1)=LEFT($P27,1),$R27,IF(LEFT($R27,1)="B",$R27,$Q27))))</f>
        <v>201</v>
      </c>
      <c r="G28" s="7"/>
      <c r="H28" s="49"/>
      <c r="I28" s="15"/>
      <c r="J28" s="16"/>
      <c r="K28" s="16"/>
      <c r="L28" s="17"/>
      <c r="M28" s="7"/>
      <c r="N28" s="15"/>
      <c r="O28" s="18"/>
      <c r="P28" s="18"/>
      <c r="Q28" s="19"/>
      <c r="R28" s="64"/>
      <c r="S28" s="81"/>
      <c r="T28" s="81"/>
    </row>
    <row r="29" spans="1:20" ht="12.75">
      <c r="A29" s="39"/>
      <c r="B29" s="31"/>
      <c r="D29" s="9" t="s">
        <v>30</v>
      </c>
      <c r="E29" s="35">
        <f ca="1">INDIRECT(IF(LEFT($O29,1)="A",$O29,IF(LEFT($P29,1)="A",$P29,IF(LEFT($Q29,1)="A",$Q29,"?"))))</f>
        <v>102</v>
      </c>
      <c r="F29" s="35">
        <f ca="1">INDIRECT(IF(LEFT($O29,1)="B",$O29,IF(LEFT($P29,1)="B",$P29,IF(LEFT($Q29,1)="B",$Q29,"?"))))</f>
        <v>202</v>
      </c>
      <c r="G29" s="7"/>
      <c r="H29" s="49">
        <f>L29</f>
        <v>101</v>
      </c>
      <c r="I29" s="15">
        <v>12</v>
      </c>
      <c r="J29" s="16">
        <f ca="1">INDIRECT($O29)</f>
        <v>202</v>
      </c>
      <c r="K29" s="16">
        <f ca="1">INDIRECT($P29)</f>
        <v>102</v>
      </c>
      <c r="L29" s="17">
        <f ca="1">INDIRECT($Q29)</f>
        <v>101</v>
      </c>
      <c r="M29" s="7"/>
      <c r="N29" s="15">
        <v>12</v>
      </c>
      <c r="O29" s="18" t="s">
        <v>5</v>
      </c>
      <c r="P29" s="18" t="s">
        <v>6</v>
      </c>
      <c r="Q29" s="19" t="s">
        <v>3</v>
      </c>
      <c r="R29" s="64" t="s">
        <v>4</v>
      </c>
      <c r="S29" s="81" t="s">
        <v>186</v>
      </c>
      <c r="T29" s="81"/>
    </row>
    <row r="30" spans="1:20" ht="12.75">
      <c r="A30" s="40"/>
      <c r="B30" s="36"/>
      <c r="D30" s="9" t="s">
        <v>31</v>
      </c>
      <c r="E30" s="35">
        <f ca="1">INDIRECT(IF(AND(LEFT($O29,1)=LEFT($P29,1),LEFT($P29,1)="A"),$P29,IF(LEFT($O29,1)=LEFT($P29,1),$R29,IF(LEFT($R29,1)="A",$R29,$Q29))))</f>
        <v>101</v>
      </c>
      <c r="F30" s="58">
        <f ca="1">INDIRECT(IF(AND(LEFT($O29,1)=LEFT($P29,1),LEFT($P29,1)="B"),$P29,IF(LEFT($O29,1)=LEFT($P29,1),$R29,IF(LEFT($R29,1)="B",$R29,$Q29))))</f>
        <v>201</v>
      </c>
      <c r="G30" s="7"/>
      <c r="H30" s="49"/>
      <c r="I30" s="20"/>
      <c r="J30" s="16"/>
      <c r="K30" s="16"/>
      <c r="L30" s="17"/>
      <c r="M30" s="7"/>
      <c r="N30" s="20"/>
      <c r="O30" s="18"/>
      <c r="P30" s="18"/>
      <c r="Q30" s="19"/>
      <c r="R30" s="64"/>
      <c r="S30" s="83" t="str">
        <f>CONCATENATE(" A1=",COUNTIF(O19:R30,"A1"),", A2=",COUNTIF(O19:R30,"A2"),", B1=",COUNTIF(O19:R30,"B1"),", B2=",COUNTIF(O19:R30,"B2"))</f>
        <v> A1=6, A2=6, B1=6, B2=6</v>
      </c>
      <c r="T30" s="81"/>
    </row>
    <row r="31" spans="1:20" ht="12.75">
      <c r="A31" s="29" t="s">
        <v>169</v>
      </c>
      <c r="B31" s="36"/>
      <c r="D31" s="9" t="s">
        <v>32</v>
      </c>
      <c r="E31" s="35">
        <f ca="1">INDIRECT(IF(LEFT($O31,1)="A",$O31,IF(LEFT($P31,1)="A",$P31,IF(LEFT($Q31,1)="A",$Q31,"?"))))</f>
        <v>102</v>
      </c>
      <c r="F31" s="35">
        <f ca="1">INDIRECT(IF(LEFT($O31,1)="B",$O31,IF(LEFT($P31,1)="B",$P31,IF(LEFT($Q31,1)="B",$Q31,"?"))))</f>
        <v>202</v>
      </c>
      <c r="G31" s="7"/>
      <c r="H31" s="49">
        <f>L31</f>
        <v>101</v>
      </c>
      <c r="I31" s="10">
        <v>13</v>
      </c>
      <c r="J31" s="11">
        <f ca="1">INDIRECT($O31)</f>
        <v>102</v>
      </c>
      <c r="K31" s="11">
        <f ca="1">INDIRECT($P31)</f>
        <v>202</v>
      </c>
      <c r="L31" s="12">
        <f ca="1">INDIRECT($Q31)</f>
        <v>101</v>
      </c>
      <c r="M31" s="7"/>
      <c r="N31" s="10">
        <v>13</v>
      </c>
      <c r="O31" s="13" t="s">
        <v>6</v>
      </c>
      <c r="P31" s="13" t="s">
        <v>5</v>
      </c>
      <c r="Q31" s="14" t="s">
        <v>3</v>
      </c>
      <c r="R31" s="64" t="s">
        <v>4</v>
      </c>
      <c r="S31" s="81"/>
      <c r="T31" s="81"/>
    </row>
    <row r="32" spans="1:20" ht="12.75">
      <c r="A32" s="29" t="s">
        <v>170</v>
      </c>
      <c r="B32" s="36"/>
      <c r="D32" s="9" t="s">
        <v>33</v>
      </c>
      <c r="E32" s="35">
        <f ca="1">INDIRECT(IF(AND(LEFT($O31,1)=LEFT($P31,1),LEFT($P31,1)="A"),$P31,IF(LEFT($O31,1)=LEFT($P31,1),$R31,IF(LEFT($R31,1)="A",$R31,$Q31))))</f>
        <v>101</v>
      </c>
      <c r="F32" s="58">
        <f ca="1">INDIRECT(IF(AND(LEFT($O31,1)=LEFT($P31,1),LEFT($P31,1)="B"),$P31,IF(LEFT($O31,1)=LEFT($P31,1),$R31,IF(LEFT($R31,1)="B",$R31,$Q31))))</f>
        <v>201</v>
      </c>
      <c r="G32" s="7"/>
      <c r="H32" s="49"/>
      <c r="I32" s="15"/>
      <c r="J32" s="16"/>
      <c r="K32" s="16"/>
      <c r="L32" s="17"/>
      <c r="M32" s="7"/>
      <c r="N32" s="15"/>
      <c r="O32" s="18"/>
      <c r="P32" s="18"/>
      <c r="Q32" s="19"/>
      <c r="R32" s="64"/>
      <c r="S32" s="81"/>
      <c r="T32" s="81"/>
    </row>
    <row r="33" spans="1:20" ht="12.75">
      <c r="A33" s="57" t="s">
        <v>229</v>
      </c>
      <c r="B33" s="36"/>
      <c r="D33" s="9" t="s">
        <v>34</v>
      </c>
      <c r="E33" s="35">
        <f ca="1">INDIRECT(IF(LEFT($O33,1)="A",$O33,IF(LEFT($P33,1)="A",$P33,IF(LEFT($Q33,1)="A",$Q33,"?"))))</f>
        <v>102</v>
      </c>
      <c r="F33" s="35">
        <f ca="1">INDIRECT(IF(LEFT($O33,1)="B",$O33,IF(LEFT($P33,1)="B",$P33,IF(LEFT($Q33,1)="B",$Q33,"?"))))</f>
        <v>202</v>
      </c>
      <c r="G33" s="7"/>
      <c r="H33" s="49">
        <f>J33</f>
        <v>202</v>
      </c>
      <c r="I33" s="15">
        <v>14</v>
      </c>
      <c r="J33" s="16">
        <f ca="1">INDIRECT($O33)</f>
        <v>202</v>
      </c>
      <c r="K33" s="16">
        <f ca="1">INDIRECT($P33)</f>
        <v>102</v>
      </c>
      <c r="L33" s="17">
        <f ca="1">INDIRECT($Q33)</f>
        <v>201</v>
      </c>
      <c r="M33" s="7"/>
      <c r="N33" s="15">
        <v>14</v>
      </c>
      <c r="O33" s="18" t="s">
        <v>5</v>
      </c>
      <c r="P33" s="18" t="s">
        <v>6</v>
      </c>
      <c r="Q33" s="19" t="s">
        <v>4</v>
      </c>
      <c r="R33" s="64" t="s">
        <v>3</v>
      </c>
      <c r="S33" s="81"/>
      <c r="T33" s="81"/>
    </row>
    <row r="34" spans="1:20" ht="12.75">
      <c r="A34" s="39">
        <f>A1</f>
        <v>101</v>
      </c>
      <c r="B34" s="59">
        <f>CountByStrikeThru($E$7:$F$198,A34)</f>
        <v>24</v>
      </c>
      <c r="D34" s="9" t="s">
        <v>35</v>
      </c>
      <c r="E34" s="58">
        <f ca="1">INDIRECT(IF(AND(LEFT($O33,1)=LEFT($P33,1),LEFT($P33,1)="A"),$P33,IF(LEFT($O33,1)=LEFT($P33,1),$R33,IF(LEFT($R33,1)="A",$R33,$Q33))))</f>
        <v>101</v>
      </c>
      <c r="F34" s="35">
        <f ca="1">INDIRECT(IF(AND(LEFT($O33,1)=LEFT($P33,1),LEFT($P33,1)="B"),$P33,IF(LEFT($O33,1)=LEFT($P33,1),$R33,IF(LEFT($R33,1)="B",$R33,$Q33))))</f>
        <v>201</v>
      </c>
      <c r="G34" s="7"/>
      <c r="H34" s="49"/>
      <c r="I34" s="15"/>
      <c r="J34" s="16"/>
      <c r="K34" s="16"/>
      <c r="L34" s="17"/>
      <c r="M34" s="7"/>
      <c r="N34" s="15"/>
      <c r="O34" s="18"/>
      <c r="P34" s="18"/>
      <c r="Q34" s="19"/>
      <c r="R34" s="64"/>
      <c r="S34" s="81"/>
      <c r="T34" s="81"/>
    </row>
    <row r="35" spans="1:20" ht="12.75">
      <c r="A35" s="39">
        <f>A2</f>
        <v>102</v>
      </c>
      <c r="B35" s="59">
        <f>CountByStrikeThru($E$7:$F$198,A35)</f>
        <v>24</v>
      </c>
      <c r="D35" s="9" t="s">
        <v>36</v>
      </c>
      <c r="E35" s="35">
        <f ca="1">INDIRECT(IF(LEFT($O35,1)="A",$O35,IF(LEFT($P35,1)="A",$P35,IF(LEFT($Q35,1)="A",$Q35,"?"))))</f>
        <v>102</v>
      </c>
      <c r="F35" s="35">
        <f ca="1">INDIRECT(IF(LEFT($O35,1)="B",$O35,IF(LEFT($P35,1)="B",$P35,IF(LEFT($Q35,1)="B",$Q35,"?"))))</f>
        <v>202</v>
      </c>
      <c r="G35" s="7"/>
      <c r="H35" s="49">
        <f>J35</f>
        <v>102</v>
      </c>
      <c r="I35" s="15">
        <v>15</v>
      </c>
      <c r="J35" s="16">
        <f ca="1">INDIRECT($O35)</f>
        <v>102</v>
      </c>
      <c r="K35" s="16">
        <f ca="1">INDIRECT($P35)</f>
        <v>101</v>
      </c>
      <c r="L35" s="17">
        <f ca="1">INDIRECT($Q35)</f>
        <v>202</v>
      </c>
      <c r="M35" s="7"/>
      <c r="N35" s="15">
        <v>15</v>
      </c>
      <c r="O35" s="18" t="s">
        <v>6</v>
      </c>
      <c r="P35" s="18" t="s">
        <v>3</v>
      </c>
      <c r="Q35" s="19" t="s">
        <v>5</v>
      </c>
      <c r="R35" s="64" t="s">
        <v>4</v>
      </c>
      <c r="S35" s="81"/>
      <c r="T35" s="81"/>
    </row>
    <row r="36" spans="1:20" ht="12.75">
      <c r="A36" s="39">
        <f>B1</f>
        <v>201</v>
      </c>
      <c r="B36" s="59">
        <f>CountByStrikeThru($E$7:$F$198,A36)</f>
        <v>24</v>
      </c>
      <c r="D36" s="9" t="s">
        <v>37</v>
      </c>
      <c r="E36" s="35">
        <f ca="1">INDIRECT(IF(AND(LEFT($O35,1)=LEFT($P35,1),LEFT($P35,1)="A"),$P35,IF(LEFT($O35,1)=LEFT($P35,1),$R35,IF(LEFT($R35,1)="A",$R35,$Q35))))</f>
        <v>101</v>
      </c>
      <c r="F36" s="58">
        <f ca="1">INDIRECT(IF(AND(LEFT($O35,1)=LEFT($P35,1),LEFT($P35,1)="B"),$P35,IF(LEFT($O35,1)=LEFT($P35,1),$R35,IF(LEFT($R35,1)="B",$R35,$Q35))))</f>
        <v>201</v>
      </c>
      <c r="G36" s="7"/>
      <c r="H36" s="49"/>
      <c r="I36" s="15"/>
      <c r="J36" s="16"/>
      <c r="K36" s="16"/>
      <c r="L36" s="17"/>
      <c r="M36" s="7"/>
      <c r="N36" s="15"/>
      <c r="O36" s="18"/>
      <c r="P36" s="18"/>
      <c r="Q36" s="19"/>
      <c r="R36" s="64"/>
      <c r="S36" s="81"/>
      <c r="T36" s="81"/>
    </row>
    <row r="37" spans="1:22" ht="12.75">
      <c r="A37" s="39">
        <f>B2</f>
        <v>202</v>
      </c>
      <c r="B37" s="59">
        <f>CountByStrikeThru($E$7:$F$198,A37)</f>
        <v>24</v>
      </c>
      <c r="D37" s="9" t="s">
        <v>38</v>
      </c>
      <c r="E37" s="35">
        <f ca="1">INDIRECT(IF(LEFT($O37,1)="A",$O37,IF(LEFT($P37,1)="A",$P37,IF(LEFT($Q37,1)="A",$Q37,"?"))))</f>
        <v>101</v>
      </c>
      <c r="F37" s="35">
        <f ca="1">INDIRECT(IF(LEFT($O37,1)="B",$O37,IF(LEFT($P37,1)="B",$P37,IF(LEFT($Q37,1)="B",$Q37,"?"))))</f>
        <v>201</v>
      </c>
      <c r="G37" s="7"/>
      <c r="H37" s="49">
        <f>K37</f>
        <v>202</v>
      </c>
      <c r="I37" s="15">
        <v>16</v>
      </c>
      <c r="J37" s="16">
        <f ca="1">INDIRECT($O37)</f>
        <v>201</v>
      </c>
      <c r="K37" s="16">
        <f ca="1">INDIRECT($P37)</f>
        <v>202</v>
      </c>
      <c r="L37" s="17">
        <f ca="1">INDIRECT($Q37)</f>
        <v>101</v>
      </c>
      <c r="M37" s="7"/>
      <c r="N37" s="15">
        <v>16</v>
      </c>
      <c r="O37" s="18" t="s">
        <v>4</v>
      </c>
      <c r="P37" s="18" t="s">
        <v>5</v>
      </c>
      <c r="Q37" s="19" t="s">
        <v>3</v>
      </c>
      <c r="R37" s="64" t="s">
        <v>6</v>
      </c>
      <c r="S37" s="81"/>
      <c r="T37" s="81"/>
      <c r="V37" s="70"/>
    </row>
    <row r="38" spans="1:20" ht="12.75">
      <c r="A38" s="40"/>
      <c r="B38" s="59">
        <f>SUM(B34:B37)</f>
        <v>96</v>
      </c>
      <c r="D38" s="9" t="s">
        <v>39</v>
      </c>
      <c r="E38" s="58">
        <f ca="1">INDIRECT(IF(AND(LEFT($O37,1)=LEFT($P37,1),LEFT($P37,1)="A"),$P37,IF(LEFT($O37,1)=LEFT($P37,1),$R37,IF(LEFT($R37,1)="A",$R37,$Q37))))</f>
        <v>102</v>
      </c>
      <c r="F38" s="35">
        <f ca="1">INDIRECT(IF(AND(LEFT($O37,1)=LEFT($P37,1),LEFT($P37,1)="B"),$P37,IF(LEFT($O37,1)=LEFT($P37,1),$R37,IF(LEFT($R37,1)="B",$R37,$Q37))))</f>
        <v>202</v>
      </c>
      <c r="G38" s="7"/>
      <c r="H38" s="49"/>
      <c r="I38" s="15"/>
      <c r="J38" s="16"/>
      <c r="K38" s="16"/>
      <c r="L38" s="17"/>
      <c r="M38" s="7"/>
      <c r="N38" s="15"/>
      <c r="O38" s="18"/>
      <c r="P38" s="18"/>
      <c r="Q38" s="19"/>
      <c r="R38" s="64"/>
      <c r="S38" s="81"/>
      <c r="T38" s="81"/>
    </row>
    <row r="39" spans="1:20" ht="12.75">
      <c r="A39" s="41"/>
      <c r="B39" s="37"/>
      <c r="D39" s="9" t="s">
        <v>40</v>
      </c>
      <c r="E39" s="35">
        <f ca="1">INDIRECT(IF(LEFT($O39,1)="A",$O39,IF(LEFT($P39,1)="A",$P39,IF(LEFT($Q39,1)="A",$Q39,"?"))))</f>
        <v>101</v>
      </c>
      <c r="F39" s="35">
        <f ca="1">INDIRECT(IF(LEFT($O39,1)="B",$O39,IF(LEFT($P39,1)="B",$P39,IF(LEFT($Q39,1)="B",$Q39,"?"))))</f>
        <v>201</v>
      </c>
      <c r="G39" s="7"/>
      <c r="H39" s="49">
        <f>K39</f>
        <v>201</v>
      </c>
      <c r="I39" s="15">
        <v>17</v>
      </c>
      <c r="J39" s="16">
        <f ca="1">INDIRECT($O39)</f>
        <v>101</v>
      </c>
      <c r="K39" s="16">
        <f ca="1">INDIRECT($P39)</f>
        <v>201</v>
      </c>
      <c r="L39" s="17">
        <f ca="1">INDIRECT($Q39)</f>
        <v>202</v>
      </c>
      <c r="M39" s="7"/>
      <c r="N39" s="15">
        <v>17</v>
      </c>
      <c r="O39" s="18" t="s">
        <v>3</v>
      </c>
      <c r="P39" s="18" t="s">
        <v>4</v>
      </c>
      <c r="Q39" s="19" t="s">
        <v>5</v>
      </c>
      <c r="R39" s="64" t="s">
        <v>6</v>
      </c>
      <c r="S39" s="81"/>
      <c r="T39" s="81"/>
    </row>
    <row r="40" spans="1:20" ht="12.75">
      <c r="A40" s="41"/>
      <c r="B40" s="37"/>
      <c r="D40" s="9" t="s">
        <v>41</v>
      </c>
      <c r="E40" s="58">
        <f ca="1">INDIRECT(IF(AND(LEFT($O39,1)=LEFT($P39,1),LEFT($P39,1)="A"),$P39,IF(LEFT($O39,1)=LEFT($P39,1),$R39,IF(LEFT($R39,1)="A",$R39,$Q39))))</f>
        <v>102</v>
      </c>
      <c r="F40" s="35">
        <f ca="1">INDIRECT(IF(AND(LEFT($O39,1)=LEFT($P39,1),LEFT($P39,1)="B"),$P39,IF(LEFT($O39,1)=LEFT($P39,1),$R39,IF(LEFT($R39,1)="B",$R39,$Q39))))</f>
        <v>202</v>
      </c>
      <c r="G40" s="7"/>
      <c r="H40" s="49"/>
      <c r="I40" s="15"/>
      <c r="J40" s="16"/>
      <c r="K40" s="16"/>
      <c r="L40" s="17"/>
      <c r="M40" s="7"/>
      <c r="N40" s="15"/>
      <c r="O40" s="18"/>
      <c r="P40" s="18"/>
      <c r="Q40" s="19"/>
      <c r="R40" s="64"/>
      <c r="S40" s="81"/>
      <c r="T40" s="81"/>
    </row>
    <row r="41" spans="1:20" ht="12.75">
      <c r="A41" s="29" t="s">
        <v>172</v>
      </c>
      <c r="B41" s="36"/>
      <c r="D41" s="9" t="s">
        <v>42</v>
      </c>
      <c r="E41" s="35">
        <f ca="1">INDIRECT(IF(LEFT($O41,1)="A",$O41,IF(LEFT($P41,1)="A",$P41,IF(LEFT($Q41,1)="A",$Q41,"?"))))</f>
        <v>101</v>
      </c>
      <c r="F41" s="35">
        <f ca="1">INDIRECT(IF(LEFT($O41,1)="B",$O41,IF(LEFT($P41,1)="B",$P41,IF(LEFT($Q41,1)="B",$Q41,"?"))))</f>
        <v>201</v>
      </c>
      <c r="G41" s="7"/>
      <c r="H41" s="49">
        <f>L41</f>
        <v>102</v>
      </c>
      <c r="I41" s="15">
        <v>18</v>
      </c>
      <c r="J41" s="16">
        <f ca="1">INDIRECT($O41)</f>
        <v>201</v>
      </c>
      <c r="K41" s="16">
        <f ca="1">INDIRECT($P41)</f>
        <v>101</v>
      </c>
      <c r="L41" s="17">
        <f ca="1">INDIRECT($Q41)</f>
        <v>102</v>
      </c>
      <c r="M41" s="7"/>
      <c r="N41" s="15">
        <v>18</v>
      </c>
      <c r="O41" s="18" t="s">
        <v>4</v>
      </c>
      <c r="P41" s="18" t="s">
        <v>3</v>
      </c>
      <c r="Q41" s="19" t="s">
        <v>6</v>
      </c>
      <c r="R41" s="64" t="s">
        <v>5</v>
      </c>
      <c r="S41" s="81" t="s">
        <v>186</v>
      </c>
      <c r="T41" s="81"/>
    </row>
    <row r="42" spans="1:20" ht="12.75">
      <c r="A42" s="57" t="s">
        <v>228</v>
      </c>
      <c r="B42" s="36"/>
      <c r="D42" s="9" t="s">
        <v>43</v>
      </c>
      <c r="E42" s="35">
        <f ca="1">INDIRECT(IF(AND(LEFT($O41,1)=LEFT($P41,1),LEFT($P41,1)="A"),$P41,IF(LEFT($O41,1)=LEFT($P41,1),$R41,IF(LEFT($R41,1)="A",$R41,$Q41))))</f>
        <v>102</v>
      </c>
      <c r="F42" s="58">
        <f ca="1">INDIRECT(IF(AND(LEFT($O41,1)=LEFT($P41,1),LEFT($P41,1)="B"),$P41,IF(LEFT($O41,1)=LEFT($P41,1),$R41,IF(LEFT($R41,1)="B",$R41,$Q41))))</f>
        <v>202</v>
      </c>
      <c r="G42" s="7"/>
      <c r="H42" s="49"/>
      <c r="I42" s="15"/>
      <c r="J42" s="16"/>
      <c r="K42" s="16"/>
      <c r="L42" s="17"/>
      <c r="M42" s="7"/>
      <c r="N42" s="20"/>
      <c r="O42" s="23"/>
      <c r="P42" s="23"/>
      <c r="Q42" s="24"/>
      <c r="R42" s="64"/>
      <c r="S42" s="83" t="str">
        <f>CONCATENATE(" A1=",COUNTIF(O31:R42,"A1"),", A2=",COUNTIF(O31:R42,"A2"),", B1=",COUNTIF(O31:R42,"B1"),", B2=",COUNTIF(O31:R42,"B2"))</f>
        <v> A1=6, A2=6, B1=6, B2=6</v>
      </c>
      <c r="T42" s="81"/>
    </row>
    <row r="43" spans="1:20" ht="12.75">
      <c r="A43" s="39">
        <f>A1</f>
        <v>101</v>
      </c>
      <c r="B43" s="31">
        <f>COUNTIF($J$7:$L$198,A43)</f>
        <v>72</v>
      </c>
      <c r="D43" s="9" t="s">
        <v>44</v>
      </c>
      <c r="E43" s="35">
        <f ca="1">INDIRECT(IF(LEFT($O43,1)="A",$O43,IF(LEFT($P43,1)="A",$P43,IF(LEFT($Q43,1)="A",$Q43,"?"))))</f>
        <v>101</v>
      </c>
      <c r="F43" s="35">
        <f ca="1">INDIRECT(IF(LEFT($O43,1)="B",$O43,IF(LEFT($P43,1)="B",$P43,IF(LEFT($Q43,1)="B",$Q43,"?"))))</f>
        <v>202</v>
      </c>
      <c r="G43" s="7"/>
      <c r="H43" s="49">
        <f>L43</f>
        <v>102</v>
      </c>
      <c r="I43" s="10">
        <v>19</v>
      </c>
      <c r="J43" s="11">
        <f ca="1">INDIRECT($O43)</f>
        <v>101</v>
      </c>
      <c r="K43" s="11">
        <f ca="1">INDIRECT($P43)</f>
        <v>202</v>
      </c>
      <c r="L43" s="12">
        <f ca="1">INDIRECT($Q43)</f>
        <v>102</v>
      </c>
      <c r="M43" s="7"/>
      <c r="N43" s="10">
        <v>19</v>
      </c>
      <c r="O43" s="13" t="s">
        <v>3</v>
      </c>
      <c r="P43" s="13" t="s">
        <v>5</v>
      </c>
      <c r="Q43" s="14" t="s">
        <v>6</v>
      </c>
      <c r="R43" s="64" t="s">
        <v>4</v>
      </c>
      <c r="S43" s="81"/>
      <c r="T43" s="81"/>
    </row>
    <row r="44" spans="1:20" ht="12.75">
      <c r="A44" s="39">
        <f>A2</f>
        <v>102</v>
      </c>
      <c r="B44" s="31">
        <f>COUNTIF($J$7:$L$198,A44)</f>
        <v>72</v>
      </c>
      <c r="D44" s="9" t="s">
        <v>45</v>
      </c>
      <c r="E44" s="35">
        <f ca="1">INDIRECT(IF(AND(LEFT($O43,1)=LEFT($P43,1),LEFT($P43,1)="A"),$P43,IF(LEFT($O43,1)=LEFT($P43,1),$R43,IF(LEFT($R43,1)="A",$R43,$Q43))))</f>
        <v>102</v>
      </c>
      <c r="F44" s="58">
        <f ca="1">INDIRECT(IF(AND(LEFT($O43,1)=LEFT($P43,1),LEFT($P43,1)="B"),$P43,IF(LEFT($O43,1)=LEFT($P43,1),$R43,IF(LEFT($R43,1)="B",$R43,$Q43))))</f>
        <v>201</v>
      </c>
      <c r="G44" s="7"/>
      <c r="H44" s="49"/>
      <c r="I44" s="15"/>
      <c r="J44" s="16"/>
      <c r="K44" s="16"/>
      <c r="L44" s="17"/>
      <c r="M44" s="7"/>
      <c r="N44" s="15"/>
      <c r="O44" s="18"/>
      <c r="P44" s="18"/>
      <c r="Q44" s="19"/>
      <c r="R44" s="64"/>
      <c r="S44" s="81"/>
      <c r="T44" s="81"/>
    </row>
    <row r="45" spans="1:20" ht="12.75">
      <c r="A45" s="39">
        <f>B1</f>
        <v>201</v>
      </c>
      <c r="B45" s="31">
        <f>COUNTIF($J$7:$L$198,A45)</f>
        <v>72</v>
      </c>
      <c r="D45" s="9" t="s">
        <v>46</v>
      </c>
      <c r="E45" s="35">
        <f ca="1">INDIRECT(IF(LEFT($O45,1)="A",$O45,IF(LEFT($P45,1)="A",$P45,IF(LEFT($Q45,1)="A",$Q45,"?"))))</f>
        <v>102</v>
      </c>
      <c r="F45" s="35">
        <f ca="1">INDIRECT(IF(LEFT($O45,1)="B",$O45,IF(LEFT($P45,1)="B",$P45,IF(LEFT($Q45,1)="B",$Q45,"?"))))</f>
        <v>201</v>
      </c>
      <c r="G45" s="7"/>
      <c r="H45" s="49">
        <f>J45</f>
        <v>201</v>
      </c>
      <c r="I45" s="15">
        <v>20</v>
      </c>
      <c r="J45" s="16">
        <f ca="1">INDIRECT($O45)</f>
        <v>201</v>
      </c>
      <c r="K45" s="16">
        <f ca="1">INDIRECT($P45)</f>
        <v>102</v>
      </c>
      <c r="L45" s="17">
        <f ca="1">INDIRECT($Q45)</f>
        <v>202</v>
      </c>
      <c r="M45" s="7"/>
      <c r="N45" s="15">
        <v>20</v>
      </c>
      <c r="O45" s="18" t="s">
        <v>4</v>
      </c>
      <c r="P45" s="18" t="s">
        <v>6</v>
      </c>
      <c r="Q45" s="19" t="s">
        <v>5</v>
      </c>
      <c r="R45" s="64" t="s">
        <v>3</v>
      </c>
      <c r="S45" s="81"/>
      <c r="T45" s="81"/>
    </row>
    <row r="46" spans="1:20" ht="12.75">
      <c r="A46" s="39">
        <f>B2</f>
        <v>202</v>
      </c>
      <c r="B46" s="31">
        <f>COUNTIF($J$7:$L$198,A46)</f>
        <v>72</v>
      </c>
      <c r="D46" s="9" t="s">
        <v>47</v>
      </c>
      <c r="E46" s="58">
        <f ca="1">INDIRECT(IF(AND(LEFT($O45,1)=LEFT($P45,1),LEFT($P45,1)="A"),$P45,IF(LEFT($O45,1)=LEFT($P45,1),$R45,IF(LEFT($R45,1)="A",$R45,$Q45))))</f>
        <v>101</v>
      </c>
      <c r="F46" s="35">
        <f ca="1">INDIRECT(IF(AND(LEFT($O45,1)=LEFT($P45,1),LEFT($P45,1)="B"),$P45,IF(LEFT($O45,1)=LEFT($P45,1),$R45,IF(LEFT($R45,1)="B",$R45,$Q45))))</f>
        <v>202</v>
      </c>
      <c r="G46" s="7"/>
      <c r="H46" s="49"/>
      <c r="I46" s="15"/>
      <c r="J46" s="16"/>
      <c r="K46" s="16"/>
      <c r="L46" s="17"/>
      <c r="M46" s="7"/>
      <c r="N46" s="15"/>
      <c r="O46" s="18"/>
      <c r="P46" s="18"/>
      <c r="Q46" s="19"/>
      <c r="R46" s="64"/>
      <c r="S46" s="81"/>
      <c r="T46" s="81"/>
    </row>
    <row r="47" spans="1:20" ht="12.75">
      <c r="A47" s="39"/>
      <c r="B47" s="31">
        <f>SUM(B43:B46)</f>
        <v>288</v>
      </c>
      <c r="D47" s="9" t="s">
        <v>48</v>
      </c>
      <c r="E47" s="35">
        <f ca="1">INDIRECT(IF(LEFT($O47,1)="A",$O47,IF(LEFT($P47,1)="A",$P47,IF(LEFT($Q47,1)="A",$Q47,"?"))))</f>
        <v>101</v>
      </c>
      <c r="F47" s="35">
        <f ca="1">INDIRECT(IF(LEFT($O47,1)="B",$O47,IF(LEFT($P47,1)="B",$P47,IF(LEFT($Q47,1)="B",$Q47,"?"))))</f>
        <v>202</v>
      </c>
      <c r="G47" s="7"/>
      <c r="H47" s="49">
        <f>J47</f>
        <v>101</v>
      </c>
      <c r="I47" s="15">
        <v>21</v>
      </c>
      <c r="J47" s="16">
        <f ca="1">INDIRECT($O47)</f>
        <v>101</v>
      </c>
      <c r="K47" s="16">
        <f ca="1">INDIRECT($P47)</f>
        <v>102</v>
      </c>
      <c r="L47" s="17">
        <f ca="1">INDIRECT($Q47)</f>
        <v>202</v>
      </c>
      <c r="M47" s="7"/>
      <c r="N47" s="15">
        <v>21</v>
      </c>
      <c r="O47" s="18" t="s">
        <v>3</v>
      </c>
      <c r="P47" s="18" t="s">
        <v>6</v>
      </c>
      <c r="Q47" s="19" t="s">
        <v>5</v>
      </c>
      <c r="R47" s="64" t="s">
        <v>4</v>
      </c>
      <c r="S47" s="81"/>
      <c r="T47" s="81"/>
    </row>
    <row r="48" spans="1:20" ht="12.75">
      <c r="A48" s="41"/>
      <c r="B48" s="37"/>
      <c r="D48" s="9" t="s">
        <v>49</v>
      </c>
      <c r="E48" s="35">
        <f ca="1">INDIRECT(IF(AND(LEFT($O47,1)=LEFT($P47,1),LEFT($P47,1)="A"),$P47,IF(LEFT($O47,1)=LEFT($P47,1),$R47,IF(LEFT($R47,1)="A",$R47,$Q47))))</f>
        <v>102</v>
      </c>
      <c r="F48" s="58">
        <f ca="1">INDIRECT(IF(AND(LEFT($O47,1)=LEFT($P47,1),LEFT($P47,1)="B"),$P47,IF(LEFT($O47,1)=LEFT($P47,1),$R47,IF(LEFT($R47,1)="B",$R47,$Q47))))</f>
        <v>201</v>
      </c>
      <c r="G48" s="7"/>
      <c r="H48" s="49"/>
      <c r="I48" s="15"/>
      <c r="J48" s="16"/>
      <c r="K48" s="16"/>
      <c r="L48" s="17"/>
      <c r="M48" s="7"/>
      <c r="N48" s="15"/>
      <c r="O48" s="18"/>
      <c r="P48" s="18"/>
      <c r="Q48" s="19"/>
      <c r="R48" s="64"/>
      <c r="S48" s="81"/>
      <c r="T48" s="81"/>
    </row>
    <row r="49" spans="2:20" ht="12.75">
      <c r="B49" s="36"/>
      <c r="D49" s="9" t="s">
        <v>50</v>
      </c>
      <c r="E49" s="35">
        <f ca="1">INDIRECT(IF(LEFT($O49,1)="A",$O49,IF(LEFT($P49,1)="A",$P49,IF(LEFT($Q49,1)="A",$Q49,"?"))))</f>
        <v>101</v>
      </c>
      <c r="F49" s="35">
        <f ca="1">INDIRECT(IF(LEFT($O49,1)="B",$O49,IF(LEFT($P49,1)="B",$P49,IF(LEFT($Q49,1)="B",$Q49,"?"))))</f>
        <v>202</v>
      </c>
      <c r="G49" s="7"/>
      <c r="H49" s="49">
        <f>K49</f>
        <v>201</v>
      </c>
      <c r="I49" s="15">
        <v>22</v>
      </c>
      <c r="J49" s="16">
        <f ca="1">INDIRECT($O49)</f>
        <v>202</v>
      </c>
      <c r="K49" s="16">
        <f ca="1">INDIRECT($P49)</f>
        <v>201</v>
      </c>
      <c r="L49" s="17">
        <f ca="1">INDIRECT($Q49)</f>
        <v>101</v>
      </c>
      <c r="M49" s="7"/>
      <c r="N49" s="15">
        <v>22</v>
      </c>
      <c r="O49" s="18" t="s">
        <v>5</v>
      </c>
      <c r="P49" s="18" t="s">
        <v>4</v>
      </c>
      <c r="Q49" s="19" t="s">
        <v>3</v>
      </c>
      <c r="R49" s="64" t="s">
        <v>6</v>
      </c>
      <c r="S49" s="81"/>
      <c r="T49" s="81"/>
    </row>
    <row r="50" spans="1:20" ht="12.75">
      <c r="A50" s="29" t="s">
        <v>171</v>
      </c>
      <c r="B50" s="36"/>
      <c r="D50" s="9" t="s">
        <v>51</v>
      </c>
      <c r="E50" s="58">
        <f ca="1">INDIRECT(IF(AND(LEFT($O49,1)=LEFT($P49,1),LEFT($P49,1)="A"),$P49,IF(LEFT($O49,1)=LEFT($P49,1),$R49,IF(LEFT($R49,1)="A",$R49,$Q49))))</f>
        <v>102</v>
      </c>
      <c r="F50" s="35">
        <f ca="1">INDIRECT(IF(AND(LEFT($O49,1)=LEFT($P49,1),LEFT($P49,1)="B"),$P49,IF(LEFT($O49,1)=LEFT($P49,1),$R49,IF(LEFT($R49,1)="B",$R49,$Q49))))</f>
        <v>201</v>
      </c>
      <c r="G50" s="7"/>
      <c r="H50" s="49"/>
      <c r="I50" s="15"/>
      <c r="J50" s="16"/>
      <c r="K50" s="16"/>
      <c r="L50" s="17"/>
      <c r="M50" s="7"/>
      <c r="N50" s="15"/>
      <c r="O50" s="18"/>
      <c r="P50" s="18"/>
      <c r="Q50" s="19"/>
      <c r="R50" s="64"/>
      <c r="S50" s="81"/>
      <c r="T50" s="81"/>
    </row>
    <row r="51" spans="1:20" ht="12.75">
      <c r="A51" s="57" t="s">
        <v>228</v>
      </c>
      <c r="B51" s="36"/>
      <c r="D51" s="9" t="s">
        <v>52</v>
      </c>
      <c r="E51" s="35">
        <f ca="1">INDIRECT(IF(LEFT($O51,1)="A",$O51,IF(LEFT($P51,1)="A",$P51,IF(LEFT($Q51,1)="A",$Q51,"?"))))</f>
        <v>101</v>
      </c>
      <c r="F51" s="35">
        <f ca="1">INDIRECT(IF(LEFT($O51,1)="B",$O51,IF(LEFT($P51,1)="B",$P51,IF(LEFT($Q51,1)="B",$Q51,"?"))))</f>
        <v>202</v>
      </c>
      <c r="G51" s="7"/>
      <c r="H51" s="49">
        <f>K51</f>
        <v>202</v>
      </c>
      <c r="I51" s="15">
        <v>23</v>
      </c>
      <c r="J51" s="16">
        <f ca="1">INDIRECT($O51)</f>
        <v>101</v>
      </c>
      <c r="K51" s="16">
        <f ca="1">INDIRECT($P51)</f>
        <v>202</v>
      </c>
      <c r="L51" s="17">
        <f ca="1">INDIRECT($Q51)</f>
        <v>201</v>
      </c>
      <c r="M51" s="7"/>
      <c r="N51" s="15">
        <v>23</v>
      </c>
      <c r="O51" s="18" t="s">
        <v>3</v>
      </c>
      <c r="P51" s="18" t="s">
        <v>5</v>
      </c>
      <c r="Q51" s="19" t="s">
        <v>4</v>
      </c>
      <c r="R51" s="64" t="s">
        <v>6</v>
      </c>
      <c r="S51" s="81"/>
      <c r="T51" s="81"/>
    </row>
    <row r="52" spans="1:20" ht="12.75">
      <c r="A52" s="42" t="s">
        <v>3</v>
      </c>
      <c r="B52" s="31">
        <f>COUNTIF($O$7:$Q$198,A52)</f>
        <v>72</v>
      </c>
      <c r="D52" s="9" t="s">
        <v>53</v>
      </c>
      <c r="E52" s="58">
        <f ca="1">INDIRECT(IF(AND(LEFT($O51,1)=LEFT($P51,1),LEFT($P51,1)="A"),$P51,IF(LEFT($O51,1)=LEFT($P51,1),$R51,IF(LEFT($R51,1)="A",$R51,$Q51))))</f>
        <v>102</v>
      </c>
      <c r="F52" s="35">
        <f ca="1">INDIRECT(IF(AND(LEFT($O51,1)=LEFT($P51,1),LEFT($P51,1)="B"),$P51,IF(LEFT($O51,1)=LEFT($P51,1),$R51,IF(LEFT($R51,1)="B",$R51,$Q51))))</f>
        <v>201</v>
      </c>
      <c r="G52" s="7"/>
      <c r="H52" s="49"/>
      <c r="I52" s="15"/>
      <c r="J52" s="16"/>
      <c r="K52" s="16"/>
      <c r="L52" s="17"/>
      <c r="M52" s="7"/>
      <c r="N52" s="15"/>
      <c r="O52" s="18"/>
      <c r="P52" s="18"/>
      <c r="Q52" s="19"/>
      <c r="R52" s="64"/>
      <c r="S52" s="81"/>
      <c r="T52" s="81"/>
    </row>
    <row r="53" spans="1:20" ht="12.75">
      <c r="A53" s="42" t="s">
        <v>6</v>
      </c>
      <c r="B53" s="31">
        <f>COUNTIF($O$7:$Q$198,A53)</f>
        <v>72</v>
      </c>
      <c r="D53" s="9" t="s">
        <v>54</v>
      </c>
      <c r="E53" s="35">
        <f ca="1">INDIRECT(IF(LEFT($O53,1)="A",$O53,IF(LEFT($P53,1)="A",$P53,IF(LEFT($Q53,1)="A",$Q53,"?"))))</f>
        <v>102</v>
      </c>
      <c r="F53" s="35">
        <f ca="1">INDIRECT(IF(LEFT($O53,1)="B",$O53,IF(LEFT($P53,1)="B",$P53,IF(LEFT($Q53,1)="B",$Q53,"?"))))</f>
        <v>201</v>
      </c>
      <c r="G53" s="7"/>
      <c r="H53" s="49">
        <f>L53</f>
        <v>101</v>
      </c>
      <c r="I53" s="15">
        <v>24</v>
      </c>
      <c r="J53" s="16">
        <f ca="1">INDIRECT($O53)</f>
        <v>201</v>
      </c>
      <c r="K53" s="16">
        <f ca="1">INDIRECT($P53)</f>
        <v>102</v>
      </c>
      <c r="L53" s="17">
        <f ca="1">INDIRECT($Q53)</f>
        <v>101</v>
      </c>
      <c r="M53" s="7"/>
      <c r="N53" s="15">
        <v>24</v>
      </c>
      <c r="O53" s="18" t="s">
        <v>4</v>
      </c>
      <c r="P53" s="18" t="s">
        <v>6</v>
      </c>
      <c r="Q53" s="19" t="s">
        <v>3</v>
      </c>
      <c r="R53" s="64" t="s">
        <v>5</v>
      </c>
      <c r="S53" s="81" t="s">
        <v>186</v>
      </c>
      <c r="T53" s="81"/>
    </row>
    <row r="54" spans="1:20" ht="12.75">
      <c r="A54" s="42" t="s">
        <v>4</v>
      </c>
      <c r="B54" s="31">
        <f>COUNTIF($O$7:$Q$198,A54)</f>
        <v>72</v>
      </c>
      <c r="D54" s="9" t="s">
        <v>55</v>
      </c>
      <c r="E54" s="35">
        <f ca="1">INDIRECT(IF(AND(LEFT($O53,1)=LEFT($P53,1),LEFT($P53,1)="A"),$P53,IF(LEFT($O53,1)=LEFT($P53,1),$R53,IF(LEFT($R53,1)="A",$R53,$Q53))))</f>
        <v>101</v>
      </c>
      <c r="F54" s="58">
        <f ca="1">INDIRECT(IF(AND(LEFT($O53,1)=LEFT($P53,1),LEFT($P53,1)="B"),$P53,IF(LEFT($O53,1)=LEFT($P53,1),$R53,IF(LEFT($R53,1)="B",$R53,$Q53))))</f>
        <v>202</v>
      </c>
      <c r="G54" s="7"/>
      <c r="H54" s="49"/>
      <c r="I54" s="20"/>
      <c r="J54" s="16"/>
      <c r="K54" s="16"/>
      <c r="L54" s="17"/>
      <c r="M54" s="7"/>
      <c r="N54" s="15"/>
      <c r="O54" s="18"/>
      <c r="P54" s="18"/>
      <c r="Q54" s="19"/>
      <c r="R54" s="64"/>
      <c r="S54" s="83" t="str">
        <f>CONCATENATE(" A1=",COUNTIF(O43:R54,"A1"),", A2=",COUNTIF(O43:R54,"A2"),", B1=",COUNTIF(O43:R54,"B1"),", B2=",COUNTIF(O43:R54,"B2"))</f>
        <v> A1=6, A2=6, B1=6, B2=6</v>
      </c>
      <c r="T54" s="81"/>
    </row>
    <row r="55" spans="1:20" ht="12.75">
      <c r="A55" s="42" t="s">
        <v>5</v>
      </c>
      <c r="B55" s="31">
        <f>COUNTIF($O$7:$Q$198,A55)</f>
        <v>72</v>
      </c>
      <c r="D55" s="9" t="s">
        <v>56</v>
      </c>
      <c r="E55" s="35">
        <f ca="1">INDIRECT(IF(LEFT($O55,1)="A",$O55,IF(LEFT($P55,1)="A",$P55,IF(LEFT($Q55,1)="A",$Q55,"?"))))</f>
        <v>102</v>
      </c>
      <c r="F55" s="35">
        <f ca="1">INDIRECT(IF(LEFT($O55,1)="B",$O55,IF(LEFT($P55,1)="B",$P55,IF(LEFT($Q55,1)="B",$Q55,"?"))))</f>
        <v>201</v>
      </c>
      <c r="G55" s="7"/>
      <c r="H55" s="49">
        <f>L55</f>
        <v>101</v>
      </c>
      <c r="I55" s="10">
        <v>25</v>
      </c>
      <c r="J55" s="11">
        <f ca="1">INDIRECT($O55)</f>
        <v>102</v>
      </c>
      <c r="K55" s="11">
        <f ca="1">INDIRECT($P55)</f>
        <v>201</v>
      </c>
      <c r="L55" s="12">
        <f ca="1">INDIRECT($Q55)</f>
        <v>101</v>
      </c>
      <c r="M55" s="7"/>
      <c r="N55" s="10">
        <v>25</v>
      </c>
      <c r="O55" s="13" t="s">
        <v>6</v>
      </c>
      <c r="P55" s="13" t="s">
        <v>4</v>
      </c>
      <c r="Q55" s="14" t="s">
        <v>3</v>
      </c>
      <c r="R55" s="64" t="s">
        <v>5</v>
      </c>
      <c r="S55" s="81"/>
      <c r="T55" s="81"/>
    </row>
    <row r="56" spans="1:20" ht="12.75">
      <c r="A56" s="43"/>
      <c r="B56" s="59">
        <f>SUM(B52:B55)</f>
        <v>288</v>
      </c>
      <c r="D56" s="9" t="s">
        <v>57</v>
      </c>
      <c r="E56" s="35">
        <f ca="1">INDIRECT(IF(AND(LEFT($O55,1)=LEFT($P55,1),LEFT($P55,1)="A"),$P55,IF(LEFT($O55,1)=LEFT($P55,1),$R55,IF(LEFT($R55,1)="A",$R55,$Q55))))</f>
        <v>101</v>
      </c>
      <c r="F56" s="58">
        <f ca="1">INDIRECT(IF(AND(LEFT($O55,1)=LEFT($P55,1),LEFT($P55,1)="B"),$P55,IF(LEFT($O55,1)=LEFT($P55,1),$R55,IF(LEFT($R55,1)="B",$R55,$Q55))))</f>
        <v>202</v>
      </c>
      <c r="G56" s="7"/>
      <c r="H56" s="49"/>
      <c r="I56" s="15"/>
      <c r="J56" s="16"/>
      <c r="K56" s="16"/>
      <c r="L56" s="17"/>
      <c r="M56" s="7"/>
      <c r="N56" s="15"/>
      <c r="O56" s="18"/>
      <c r="P56" s="18"/>
      <c r="Q56" s="19"/>
      <c r="R56" s="64"/>
      <c r="S56" s="81"/>
      <c r="T56" s="81"/>
    </row>
    <row r="57" spans="1:20" ht="12.75">
      <c r="A57" s="43"/>
      <c r="B57" s="36"/>
      <c r="D57" s="9" t="s">
        <v>58</v>
      </c>
      <c r="E57" s="35">
        <f ca="1">INDIRECT(IF(LEFT($O57,1)="A",$O57,IF(LEFT($P57,1)="A",$P57,IF(LEFT($Q57,1)="A",$Q57,"?"))))</f>
        <v>101</v>
      </c>
      <c r="F57" s="35">
        <f ca="1">INDIRECT(IF(LEFT($O57,1)="B",$O57,IF(LEFT($P57,1)="B",$P57,IF(LEFT($Q57,1)="B",$Q57,"?"))))</f>
        <v>202</v>
      </c>
      <c r="G57" s="7"/>
      <c r="H57" s="49">
        <f>J57</f>
        <v>202</v>
      </c>
      <c r="I57" s="15">
        <v>26</v>
      </c>
      <c r="J57" s="16">
        <f ca="1">INDIRECT($O57)</f>
        <v>202</v>
      </c>
      <c r="K57" s="16">
        <f ca="1">INDIRECT($P57)</f>
        <v>101</v>
      </c>
      <c r="L57" s="17">
        <f ca="1">INDIRECT($Q57)</f>
        <v>201</v>
      </c>
      <c r="M57" s="7"/>
      <c r="N57" s="15">
        <v>26</v>
      </c>
      <c r="O57" s="18" t="s">
        <v>5</v>
      </c>
      <c r="P57" s="18" t="s">
        <v>3</v>
      </c>
      <c r="Q57" s="19" t="s">
        <v>4</v>
      </c>
      <c r="R57" s="64" t="s">
        <v>6</v>
      </c>
      <c r="S57" s="81"/>
      <c r="T57" s="81"/>
    </row>
    <row r="58" spans="4:20" ht="12.75">
      <c r="D58" s="9" t="s">
        <v>59</v>
      </c>
      <c r="E58" s="58">
        <f ca="1">INDIRECT(IF(AND(LEFT($O57,1)=LEFT($P57,1),LEFT($P57,1)="A"),$P57,IF(LEFT($O57,1)=LEFT($P57,1),$R57,IF(LEFT($R57,1)="A",$R57,$Q57))))</f>
        <v>102</v>
      </c>
      <c r="F58" s="35">
        <f ca="1">INDIRECT(IF(AND(LEFT($O57,1)=LEFT($P57,1),LEFT($P57,1)="B"),$P57,IF(LEFT($O57,1)=LEFT($P57,1),$R57,IF(LEFT($R57,1)="B",$R57,$Q57))))</f>
        <v>201</v>
      </c>
      <c r="G58" s="7"/>
      <c r="H58" s="49"/>
      <c r="I58" s="15"/>
      <c r="J58" s="16"/>
      <c r="K58" s="16"/>
      <c r="L58" s="17"/>
      <c r="M58" s="7"/>
      <c r="N58" s="15"/>
      <c r="O58" s="18"/>
      <c r="P58" s="18"/>
      <c r="Q58" s="19"/>
      <c r="R58" s="64"/>
      <c r="S58" s="81"/>
      <c r="T58" s="81"/>
    </row>
    <row r="59" spans="4:20" ht="12.75">
      <c r="D59" s="9" t="s">
        <v>60</v>
      </c>
      <c r="E59" s="35">
        <f ca="1">INDIRECT(IF(LEFT($O59,1)="A",$O59,IF(LEFT($P59,1)="A",$P59,IF(LEFT($Q59,1)="A",$Q59,"?"))))</f>
        <v>102</v>
      </c>
      <c r="F59" s="35">
        <f ca="1">INDIRECT(IF(LEFT($O59,1)="B",$O59,IF(LEFT($P59,1)="B",$P59,IF(LEFT($Q59,1)="B",$Q59,"?"))))</f>
        <v>201</v>
      </c>
      <c r="G59" s="7"/>
      <c r="H59" s="49">
        <f>J59</f>
        <v>102</v>
      </c>
      <c r="I59" s="15">
        <v>27</v>
      </c>
      <c r="J59" s="16">
        <f ca="1">INDIRECT($O59)</f>
        <v>102</v>
      </c>
      <c r="K59" s="16">
        <f ca="1">INDIRECT($P59)</f>
        <v>101</v>
      </c>
      <c r="L59" s="17">
        <f ca="1">INDIRECT($Q59)</f>
        <v>201</v>
      </c>
      <c r="M59" s="7"/>
      <c r="N59" s="15">
        <v>27</v>
      </c>
      <c r="O59" s="18" t="s">
        <v>6</v>
      </c>
      <c r="P59" s="18" t="s">
        <v>3</v>
      </c>
      <c r="Q59" s="19" t="s">
        <v>4</v>
      </c>
      <c r="R59" s="64" t="s">
        <v>5</v>
      </c>
      <c r="S59" s="81"/>
      <c r="T59" s="81"/>
    </row>
    <row r="60" spans="1:20" ht="12.75">
      <c r="A60" s="29"/>
      <c r="B60" s="30"/>
      <c r="D60" s="9" t="s">
        <v>61</v>
      </c>
      <c r="E60" s="35">
        <f ca="1">INDIRECT(IF(AND(LEFT($O59,1)=LEFT($P59,1),LEFT($P59,1)="A"),$P59,IF(LEFT($O59,1)=LEFT($P59,1),$R59,IF(LEFT($R59,1)="A",$R59,$Q59))))</f>
        <v>101</v>
      </c>
      <c r="F60" s="58">
        <f ca="1">INDIRECT(IF(AND(LEFT($O59,1)=LEFT($P59,1),LEFT($P59,1)="B"),$P59,IF(LEFT($O59,1)=LEFT($P59,1),$R59,IF(LEFT($R59,1)="B",$R59,$Q59))))</f>
        <v>202</v>
      </c>
      <c r="G60" s="7"/>
      <c r="H60" s="49"/>
      <c r="I60" s="15"/>
      <c r="J60" s="16"/>
      <c r="K60" s="16"/>
      <c r="L60" s="17"/>
      <c r="M60" s="7"/>
      <c r="N60" s="15"/>
      <c r="O60" s="18"/>
      <c r="P60" s="18"/>
      <c r="Q60" s="19"/>
      <c r="R60" s="64"/>
      <c r="S60" s="81"/>
      <c r="T60" s="81"/>
    </row>
    <row r="61" spans="1:20" ht="12.75">
      <c r="A61" s="29"/>
      <c r="B61" s="30"/>
      <c r="D61" s="9" t="s">
        <v>62</v>
      </c>
      <c r="E61" s="35">
        <f ca="1">INDIRECT(IF(LEFT($O61,1)="A",$O61,IF(LEFT($P61,1)="A",$P61,IF(LEFT($Q61,1)="A",$Q61,"?"))))</f>
        <v>102</v>
      </c>
      <c r="F61" s="35">
        <f ca="1">INDIRECT(IF(LEFT($O61,1)="B",$O61,IF(LEFT($P61,1)="B",$P61,IF(LEFT($Q61,1)="B",$Q61,"?"))))</f>
        <v>201</v>
      </c>
      <c r="G61" s="7"/>
      <c r="H61" s="49">
        <f>K61</f>
        <v>202</v>
      </c>
      <c r="I61" s="15">
        <v>28</v>
      </c>
      <c r="J61" s="16">
        <f ca="1">INDIRECT($O61)</f>
        <v>201</v>
      </c>
      <c r="K61" s="16">
        <f ca="1">INDIRECT($P61)</f>
        <v>202</v>
      </c>
      <c r="L61" s="17">
        <f ca="1">INDIRECT($Q61)</f>
        <v>102</v>
      </c>
      <c r="M61" s="7"/>
      <c r="N61" s="15">
        <v>28</v>
      </c>
      <c r="O61" s="18" t="s">
        <v>4</v>
      </c>
      <c r="P61" s="18" t="s">
        <v>5</v>
      </c>
      <c r="Q61" s="19" t="s">
        <v>6</v>
      </c>
      <c r="R61" s="64" t="s">
        <v>3</v>
      </c>
      <c r="S61" s="81"/>
      <c r="T61" s="81"/>
    </row>
    <row r="62" spans="1:20" ht="12.75">
      <c r="A62" s="29"/>
      <c r="B62" s="31"/>
      <c r="D62" s="9" t="s">
        <v>63</v>
      </c>
      <c r="E62" s="58">
        <f ca="1">INDIRECT(IF(AND(LEFT($O61,1)=LEFT($P61,1),LEFT($P61,1)="A"),$P61,IF(LEFT($O61,1)=LEFT($P61,1),$R61,IF(LEFT($R61,1)="A",$R61,$Q61))))</f>
        <v>101</v>
      </c>
      <c r="F62" s="35">
        <f ca="1">INDIRECT(IF(AND(LEFT($O61,1)=LEFT($P61,1),LEFT($P61,1)="B"),$P61,IF(LEFT($O61,1)=LEFT($P61,1),$R61,IF(LEFT($R61,1)="B",$R61,$Q61))))</f>
        <v>202</v>
      </c>
      <c r="G62" s="7"/>
      <c r="H62" s="49"/>
      <c r="I62" s="15"/>
      <c r="J62" s="16"/>
      <c r="K62" s="16"/>
      <c r="L62" s="17"/>
      <c r="M62" s="7"/>
      <c r="N62" s="15"/>
      <c r="O62" s="18"/>
      <c r="P62" s="18"/>
      <c r="Q62" s="19"/>
      <c r="R62" s="64"/>
      <c r="S62" s="81"/>
      <c r="T62" s="81"/>
    </row>
    <row r="63" spans="1:20" ht="12.75">
      <c r="A63" s="29"/>
      <c r="B63" s="32"/>
      <c r="D63" s="9" t="s">
        <v>64</v>
      </c>
      <c r="E63" s="35">
        <f ca="1">INDIRECT(IF(LEFT($O63,1)="A",$O63,IF(LEFT($P63,1)="A",$P63,IF(LEFT($Q63,1)="A",$Q63,"?"))))</f>
        <v>102</v>
      </c>
      <c r="F63" s="35">
        <f ca="1">INDIRECT(IF(LEFT($O63,1)="B",$O63,IF(LEFT($P63,1)="B",$P63,IF(LEFT($Q63,1)="B",$Q63,"?"))))</f>
        <v>201</v>
      </c>
      <c r="G63" s="7"/>
      <c r="H63" s="49">
        <f>K63</f>
        <v>201</v>
      </c>
      <c r="I63" s="15">
        <v>29</v>
      </c>
      <c r="J63" s="16">
        <f ca="1">INDIRECT($O63)</f>
        <v>102</v>
      </c>
      <c r="K63" s="16">
        <f ca="1">INDIRECT($P63)</f>
        <v>201</v>
      </c>
      <c r="L63" s="17">
        <f ca="1">INDIRECT($Q63)</f>
        <v>202</v>
      </c>
      <c r="M63" s="7"/>
      <c r="N63" s="15">
        <v>29</v>
      </c>
      <c r="O63" s="18" t="s">
        <v>6</v>
      </c>
      <c r="P63" s="18" t="s">
        <v>4</v>
      </c>
      <c r="Q63" s="19" t="s">
        <v>5</v>
      </c>
      <c r="R63" s="64" t="s">
        <v>3</v>
      </c>
      <c r="S63" s="81"/>
      <c r="T63" s="81"/>
    </row>
    <row r="64" spans="4:20" ht="12.75">
      <c r="D64" s="9" t="s">
        <v>65</v>
      </c>
      <c r="E64" s="58">
        <f ca="1">INDIRECT(IF(AND(LEFT($O63,1)=LEFT($P63,1),LEFT($P63,1)="A"),$P63,IF(LEFT($O63,1)=LEFT($P63,1),$R63,IF(LEFT($R63,1)="A",$R63,$Q63))))</f>
        <v>101</v>
      </c>
      <c r="F64" s="35">
        <f ca="1">INDIRECT(IF(AND(LEFT($O63,1)=LEFT($P63,1),LEFT($P63,1)="B"),$P63,IF(LEFT($O63,1)=LEFT($P63,1),$R63,IF(LEFT($R63,1)="B",$R63,$Q63))))</f>
        <v>202</v>
      </c>
      <c r="G64" s="7"/>
      <c r="H64" s="49"/>
      <c r="I64" s="15"/>
      <c r="J64" s="16"/>
      <c r="K64" s="16"/>
      <c r="L64" s="17"/>
      <c r="M64" s="7"/>
      <c r="N64" s="15"/>
      <c r="O64" s="18"/>
      <c r="P64" s="18"/>
      <c r="Q64" s="19"/>
      <c r="R64" s="64"/>
      <c r="S64" s="81"/>
      <c r="T64" s="81"/>
    </row>
    <row r="65" spans="4:20" ht="12.75">
      <c r="D65" s="9" t="s">
        <v>66</v>
      </c>
      <c r="E65" s="35">
        <f ca="1">INDIRECT(IF(LEFT($O65,1)="A",$O65,IF(LEFT($P65,1)="A",$P65,IF(LEFT($Q65,1)="A",$Q65,"?"))))</f>
        <v>101</v>
      </c>
      <c r="F65" s="35">
        <f ca="1">INDIRECT(IF(LEFT($O65,1)="B",$O65,IF(LEFT($P65,1)="B",$P65,IF(LEFT($Q65,1)="B",$Q65,"?"))))</f>
        <v>202</v>
      </c>
      <c r="G65" s="7"/>
      <c r="H65" s="49">
        <f>L65</f>
        <v>102</v>
      </c>
      <c r="I65" s="15">
        <v>30</v>
      </c>
      <c r="J65" s="16">
        <f ca="1">INDIRECT($O65)</f>
        <v>202</v>
      </c>
      <c r="K65" s="16">
        <f ca="1">INDIRECT($P65)</f>
        <v>101</v>
      </c>
      <c r="L65" s="17">
        <f ca="1">INDIRECT($Q65)</f>
        <v>102</v>
      </c>
      <c r="M65" s="7"/>
      <c r="N65" s="15">
        <v>30</v>
      </c>
      <c r="O65" s="18" t="s">
        <v>5</v>
      </c>
      <c r="P65" s="18" t="s">
        <v>3</v>
      </c>
      <c r="Q65" s="19" t="s">
        <v>6</v>
      </c>
      <c r="R65" s="64" t="s">
        <v>4</v>
      </c>
      <c r="S65" s="81" t="s">
        <v>186</v>
      </c>
      <c r="T65" s="81"/>
    </row>
    <row r="66" spans="1:20" ht="12.75">
      <c r="A66" s="29"/>
      <c r="B66" s="30"/>
      <c r="D66" s="9" t="s">
        <v>67</v>
      </c>
      <c r="E66" s="35">
        <f ca="1">INDIRECT(IF(AND(LEFT($O65,1)=LEFT($P65,1),LEFT($P65,1)="A"),$P65,IF(LEFT($O65,1)=LEFT($P65,1),$R65,IF(LEFT($R65,1)="A",$R65,$Q65))))</f>
        <v>102</v>
      </c>
      <c r="F66" s="58">
        <f ca="1">INDIRECT(IF(AND(LEFT($O65,1)=LEFT($P65,1),LEFT($P65,1)="B"),$P65,IF(LEFT($O65,1)=LEFT($P65,1),$R65,IF(LEFT($R65,1)="B",$R65,$Q65))))</f>
        <v>201</v>
      </c>
      <c r="G66" s="7"/>
      <c r="H66" s="49"/>
      <c r="I66" s="20"/>
      <c r="J66" s="21"/>
      <c r="K66" s="21"/>
      <c r="L66" s="22"/>
      <c r="M66" s="7"/>
      <c r="N66" s="20"/>
      <c r="O66" s="23"/>
      <c r="P66" s="23"/>
      <c r="Q66" s="24"/>
      <c r="R66" s="64"/>
      <c r="S66" s="83" t="str">
        <f>CONCATENATE(" A1=",COUNTIF(O55:R66,"A1"),", A2=",COUNTIF(O55:R66,"A2"),", B1=",COUNTIF(O55:R66,"B1"),", B2=",COUNTIF(O55:R66,"B2"))</f>
        <v> A1=6, A2=6, B1=6, B2=6</v>
      </c>
      <c r="T66" s="81"/>
    </row>
    <row r="67" spans="1:20" ht="12.75">
      <c r="A67" s="33"/>
      <c r="B67" s="31"/>
      <c r="D67" s="9" t="s">
        <v>68</v>
      </c>
      <c r="E67" s="35">
        <f ca="1">INDIRECT(IF(LEFT($O67,1)="A",$O67,IF(LEFT($P67,1)="A",$P67,IF(LEFT($Q67,1)="A",$Q67,"?"))))</f>
        <v>101</v>
      </c>
      <c r="F67" s="35">
        <f ca="1">INDIRECT(IF(LEFT($O67,1)="B",$O67,IF(LEFT($P67,1)="B",$P67,IF(LEFT($Q67,1)="B",$Q67,"?"))))</f>
        <v>201</v>
      </c>
      <c r="G67" s="7"/>
      <c r="H67" s="49">
        <f>L67</f>
        <v>102</v>
      </c>
      <c r="I67" s="15">
        <v>31</v>
      </c>
      <c r="J67" s="11">
        <f ca="1">INDIRECT($O67)</f>
        <v>101</v>
      </c>
      <c r="K67" s="11">
        <f ca="1">INDIRECT($P67)</f>
        <v>201</v>
      </c>
      <c r="L67" s="12">
        <f ca="1">INDIRECT($Q67)</f>
        <v>102</v>
      </c>
      <c r="M67" s="7"/>
      <c r="N67" s="15">
        <v>31</v>
      </c>
      <c r="O67" s="13" t="s">
        <v>3</v>
      </c>
      <c r="P67" s="13" t="s">
        <v>4</v>
      </c>
      <c r="Q67" s="14" t="s">
        <v>6</v>
      </c>
      <c r="R67" s="64" t="s">
        <v>5</v>
      </c>
      <c r="S67" s="81"/>
      <c r="T67" s="81"/>
    </row>
    <row r="68" spans="1:20" ht="12.75">
      <c r="A68" s="33"/>
      <c r="B68" s="31"/>
      <c r="D68" s="9" t="s">
        <v>69</v>
      </c>
      <c r="E68" s="35">
        <f ca="1">INDIRECT(IF(AND(LEFT($O67,1)=LEFT($P67,1),LEFT($P67,1)="A"),$P67,IF(LEFT($O67,1)=LEFT($P67,1),$R67,IF(LEFT($R67,1)="A",$R67,$Q67))))</f>
        <v>102</v>
      </c>
      <c r="F68" s="58">
        <f ca="1">INDIRECT(IF(AND(LEFT($O67,1)=LEFT($P67,1),LEFT($P67,1)="B"),$P67,IF(LEFT($O67,1)=LEFT($P67,1),$R67,IF(LEFT($R67,1)="B",$R67,$Q67))))</f>
        <v>202</v>
      </c>
      <c r="G68" s="7"/>
      <c r="H68" s="49"/>
      <c r="I68" s="15"/>
      <c r="J68" s="16"/>
      <c r="K68" s="16"/>
      <c r="L68" s="17"/>
      <c r="M68" s="7"/>
      <c r="N68" s="15"/>
      <c r="O68" s="18"/>
      <c r="P68" s="18"/>
      <c r="Q68" s="19"/>
      <c r="R68" s="64"/>
      <c r="S68" s="81"/>
      <c r="T68" s="81"/>
    </row>
    <row r="69" spans="1:20" ht="12.75">
      <c r="A69" s="33"/>
      <c r="B69" s="31"/>
      <c r="D69" s="9" t="s">
        <v>70</v>
      </c>
      <c r="E69" s="35">
        <f ca="1">INDIRECT(IF(LEFT($O69,1)="A",$O69,IF(LEFT($P69,1)="A",$P69,IF(LEFT($Q69,1)="A",$Q69,"?"))))</f>
        <v>101</v>
      </c>
      <c r="F69" s="35">
        <f ca="1">INDIRECT(IF(LEFT($O69,1)="B",$O69,IF(LEFT($P69,1)="B",$P69,IF(LEFT($Q69,1)="B",$Q69,"?"))))</f>
        <v>201</v>
      </c>
      <c r="G69" s="7"/>
      <c r="H69" s="49">
        <f>J69</f>
        <v>201</v>
      </c>
      <c r="I69" s="15">
        <v>32</v>
      </c>
      <c r="J69" s="16">
        <f ca="1">INDIRECT($O69)</f>
        <v>201</v>
      </c>
      <c r="K69" s="16">
        <f ca="1">INDIRECT($P69)</f>
        <v>101</v>
      </c>
      <c r="L69" s="17">
        <f ca="1">INDIRECT($Q69)</f>
        <v>202</v>
      </c>
      <c r="M69" s="7"/>
      <c r="N69" s="15">
        <v>32</v>
      </c>
      <c r="O69" s="18" t="s">
        <v>4</v>
      </c>
      <c r="P69" s="18" t="s">
        <v>3</v>
      </c>
      <c r="Q69" s="19" t="s">
        <v>5</v>
      </c>
      <c r="R69" s="64" t="s">
        <v>6</v>
      </c>
      <c r="S69" s="81"/>
      <c r="T69" s="81"/>
    </row>
    <row r="70" spans="1:20" ht="12.75">
      <c r="A70" s="33"/>
      <c r="B70" s="31"/>
      <c r="D70" s="9" t="s">
        <v>71</v>
      </c>
      <c r="E70" s="58">
        <f ca="1">INDIRECT(IF(AND(LEFT($O69,1)=LEFT($P69,1),LEFT($P69,1)="A"),$P69,IF(LEFT($O69,1)=LEFT($P69,1),$R69,IF(LEFT($R69,1)="A",$R69,$Q69))))</f>
        <v>102</v>
      </c>
      <c r="F70" s="35">
        <f ca="1">INDIRECT(IF(AND(LEFT($O69,1)=LEFT($P69,1),LEFT($P69,1)="B"),$P69,IF(LEFT($O69,1)=LEFT($P69,1),$R69,IF(LEFT($R69,1)="B",$R69,$Q69))))</f>
        <v>202</v>
      </c>
      <c r="G70" s="7"/>
      <c r="H70" s="49"/>
      <c r="I70" s="15"/>
      <c r="J70" s="16"/>
      <c r="K70" s="16"/>
      <c r="L70" s="17"/>
      <c r="M70" s="7"/>
      <c r="N70" s="15"/>
      <c r="O70" s="18"/>
      <c r="P70" s="18"/>
      <c r="Q70" s="19"/>
      <c r="R70" s="64"/>
      <c r="S70" s="81"/>
      <c r="T70" s="81"/>
    </row>
    <row r="71" spans="1:20" ht="12.75">
      <c r="A71" s="33"/>
      <c r="B71" s="31"/>
      <c r="D71" s="9" t="s">
        <v>72</v>
      </c>
      <c r="E71" s="35">
        <f ca="1">INDIRECT(IF(LEFT($O71,1)="A",$O71,IF(LEFT($P71,1)="A",$P71,IF(LEFT($Q71,1)="A",$Q71,"?"))))</f>
        <v>101</v>
      </c>
      <c r="F71" s="35">
        <f ca="1">INDIRECT(IF(LEFT($O71,1)="B",$O71,IF(LEFT($P71,1)="B",$P71,IF(LEFT($Q71,1)="B",$Q71,"?"))))</f>
        <v>201</v>
      </c>
      <c r="G71" s="7"/>
      <c r="H71" s="49">
        <f>J71</f>
        <v>101</v>
      </c>
      <c r="I71" s="15">
        <v>33</v>
      </c>
      <c r="J71" s="16">
        <f ca="1">INDIRECT($O71)</f>
        <v>101</v>
      </c>
      <c r="K71" s="16">
        <f ca="1">INDIRECT($P71)</f>
        <v>102</v>
      </c>
      <c r="L71" s="17">
        <f ca="1">INDIRECT($Q71)</f>
        <v>201</v>
      </c>
      <c r="M71" s="7"/>
      <c r="N71" s="15">
        <v>33</v>
      </c>
      <c r="O71" s="18" t="s">
        <v>3</v>
      </c>
      <c r="P71" s="18" t="s">
        <v>6</v>
      </c>
      <c r="Q71" s="19" t="s">
        <v>4</v>
      </c>
      <c r="R71" s="64" t="s">
        <v>5</v>
      </c>
      <c r="S71" s="81"/>
      <c r="T71" s="81"/>
    </row>
    <row r="72" spans="1:20" ht="12.75">
      <c r="A72" s="33"/>
      <c r="B72" s="31"/>
      <c r="D72" s="9" t="s">
        <v>73</v>
      </c>
      <c r="E72" s="35">
        <f ca="1">INDIRECT(IF(AND(LEFT($O71,1)=LEFT($P71,1),LEFT($P71,1)="A"),$P71,IF(LEFT($O71,1)=LEFT($P71,1),$R71,IF(LEFT($R71,1)="A",$R71,$Q71))))</f>
        <v>102</v>
      </c>
      <c r="F72" s="58">
        <f ca="1">INDIRECT(IF(AND(LEFT($O71,1)=LEFT($P71,1),LEFT($P71,1)="B"),$P71,IF(LEFT($O71,1)=LEFT($P71,1),$R71,IF(LEFT($R71,1)="B",$R71,$Q71))))</f>
        <v>202</v>
      </c>
      <c r="G72" s="7"/>
      <c r="H72" s="49"/>
      <c r="I72" s="15"/>
      <c r="J72" s="16"/>
      <c r="K72" s="16"/>
      <c r="L72" s="17"/>
      <c r="M72" s="7"/>
      <c r="N72" s="15"/>
      <c r="O72" s="18"/>
      <c r="P72" s="18"/>
      <c r="Q72" s="19"/>
      <c r="R72" s="64"/>
      <c r="S72" s="81"/>
      <c r="T72" s="81"/>
    </row>
    <row r="73" spans="1:20" ht="12.75">
      <c r="A73" s="29"/>
      <c r="B73" s="30"/>
      <c r="D73" s="9" t="s">
        <v>74</v>
      </c>
      <c r="E73" s="35">
        <f ca="1">INDIRECT(IF(LEFT($O73,1)="A",$O73,IF(LEFT($P73,1)="A",$P73,IF(LEFT($Q73,1)="A",$Q73,"?"))))</f>
        <v>102</v>
      </c>
      <c r="F73" s="35">
        <f ca="1">INDIRECT(IF(LEFT($O73,1)="B",$O73,IF(LEFT($P73,1)="B",$P73,IF(LEFT($Q73,1)="B",$Q73,"?"))))</f>
        <v>202</v>
      </c>
      <c r="G73" s="7"/>
      <c r="H73" s="49">
        <f>K73</f>
        <v>201</v>
      </c>
      <c r="I73" s="15">
        <v>34</v>
      </c>
      <c r="J73" s="16">
        <f ca="1">INDIRECT($O73)</f>
        <v>202</v>
      </c>
      <c r="K73" s="16">
        <f ca="1">INDIRECT($P73)</f>
        <v>201</v>
      </c>
      <c r="L73" s="17">
        <f ca="1">INDIRECT($Q73)</f>
        <v>102</v>
      </c>
      <c r="M73" s="7"/>
      <c r="N73" s="15">
        <v>34</v>
      </c>
      <c r="O73" s="18" t="s">
        <v>5</v>
      </c>
      <c r="P73" s="18" t="s">
        <v>4</v>
      </c>
      <c r="Q73" s="19" t="s">
        <v>6</v>
      </c>
      <c r="R73" s="64" t="s">
        <v>3</v>
      </c>
      <c r="S73" s="81"/>
      <c r="T73" s="81"/>
    </row>
    <row r="74" spans="1:20" ht="12.75">
      <c r="A74" s="29"/>
      <c r="B74" s="30"/>
      <c r="D74" s="9" t="s">
        <v>75</v>
      </c>
      <c r="E74" s="58">
        <f ca="1">INDIRECT(IF(AND(LEFT($O73,1)=LEFT($P73,1),LEFT($P73,1)="A"),$P73,IF(LEFT($O73,1)=LEFT($P73,1),$R73,IF(LEFT($R73,1)="A",$R73,$Q73))))</f>
        <v>101</v>
      </c>
      <c r="F74" s="35">
        <f ca="1">INDIRECT(IF(AND(LEFT($O73,1)=LEFT($P73,1),LEFT($P73,1)="B"),$P73,IF(LEFT($O73,1)=LEFT($P73,1),$R73,IF(LEFT($R73,1)="B",$R73,$Q73))))</f>
        <v>201</v>
      </c>
      <c r="G74" s="7"/>
      <c r="H74" s="49"/>
      <c r="I74" s="15"/>
      <c r="J74" s="16"/>
      <c r="K74" s="16"/>
      <c r="L74" s="17"/>
      <c r="M74" s="7"/>
      <c r="N74" s="15"/>
      <c r="O74" s="18"/>
      <c r="P74" s="18"/>
      <c r="Q74" s="19"/>
      <c r="R74" s="64"/>
      <c r="S74" s="81"/>
      <c r="T74" s="81"/>
    </row>
    <row r="75" spans="1:20" ht="12.75">
      <c r="A75" s="29"/>
      <c r="B75" s="30"/>
      <c r="D75" s="9" t="s">
        <v>76</v>
      </c>
      <c r="E75" s="35">
        <f ca="1">INDIRECT(IF(LEFT($O75,1)="A",$O75,IF(LEFT($P75,1)="A",$P75,IF(LEFT($Q75,1)="A",$Q75,"?"))))</f>
        <v>102</v>
      </c>
      <c r="F75" s="35">
        <f ca="1">INDIRECT(IF(LEFT($O75,1)="B",$O75,IF(LEFT($P75,1)="B",$P75,IF(LEFT($Q75,1)="B",$Q75,"?"))))</f>
        <v>202</v>
      </c>
      <c r="G75" s="7"/>
      <c r="H75" s="49">
        <f>K75</f>
        <v>202</v>
      </c>
      <c r="I75" s="15">
        <v>35</v>
      </c>
      <c r="J75" s="16">
        <f ca="1">INDIRECT($O75)</f>
        <v>102</v>
      </c>
      <c r="K75" s="16">
        <f ca="1">INDIRECT($P75)</f>
        <v>202</v>
      </c>
      <c r="L75" s="17">
        <f ca="1">INDIRECT($Q75)</f>
        <v>201</v>
      </c>
      <c r="M75" s="7"/>
      <c r="N75" s="15">
        <v>35</v>
      </c>
      <c r="O75" s="18" t="s">
        <v>6</v>
      </c>
      <c r="P75" s="18" t="s">
        <v>5</v>
      </c>
      <c r="Q75" s="19" t="s">
        <v>4</v>
      </c>
      <c r="R75" s="64" t="s">
        <v>3</v>
      </c>
      <c r="S75" s="81"/>
      <c r="T75" s="81"/>
    </row>
    <row r="76" spans="1:20" ht="12.75">
      <c r="A76" s="33"/>
      <c r="B76" s="30"/>
      <c r="D76" s="9" t="s">
        <v>77</v>
      </c>
      <c r="E76" s="58">
        <f ca="1">INDIRECT(IF(AND(LEFT($O75,1)=LEFT($P75,1),LEFT($P75,1)="A"),$P75,IF(LEFT($O75,1)=LEFT($P75,1),$R75,IF(LEFT($R75,1)="A",$R75,$Q75))))</f>
        <v>101</v>
      </c>
      <c r="F76" s="35">
        <f ca="1">INDIRECT(IF(AND(LEFT($O75,1)=LEFT($P75,1),LEFT($P75,1)="B"),$P75,IF(LEFT($O75,1)=LEFT($P75,1),$R75,IF(LEFT($R75,1)="B",$R75,$Q75))))</f>
        <v>201</v>
      </c>
      <c r="G76" s="7"/>
      <c r="H76" s="49"/>
      <c r="I76" s="15"/>
      <c r="J76" s="16"/>
      <c r="K76" s="16"/>
      <c r="L76" s="17"/>
      <c r="M76" s="7"/>
      <c r="N76" s="15"/>
      <c r="O76" s="18"/>
      <c r="P76" s="18"/>
      <c r="Q76" s="19"/>
      <c r="R76" s="64"/>
      <c r="S76" s="81"/>
      <c r="T76" s="81"/>
    </row>
    <row r="77" spans="1:20" ht="12.75">
      <c r="A77" s="33"/>
      <c r="B77" s="30"/>
      <c r="D77" s="9" t="s">
        <v>78</v>
      </c>
      <c r="E77" s="35">
        <f ca="1">INDIRECT(IF(LEFT($O77,1)="A",$O77,IF(LEFT($P77,1)="A",$P77,IF(LEFT($Q77,1)="A",$Q77,"?"))))</f>
        <v>102</v>
      </c>
      <c r="F77" s="35">
        <f ca="1">INDIRECT(IF(LEFT($O77,1)="B",$O77,IF(LEFT($P77,1)="B",$P77,IF(LEFT($Q77,1)="B",$Q77,"?"))))</f>
        <v>202</v>
      </c>
      <c r="G77" s="7"/>
      <c r="H77" s="49">
        <f>L77</f>
        <v>101</v>
      </c>
      <c r="I77" s="15">
        <v>36</v>
      </c>
      <c r="J77" s="16">
        <f ca="1">INDIRECT($O77)</f>
        <v>202</v>
      </c>
      <c r="K77" s="16">
        <f ca="1">INDIRECT($P77)</f>
        <v>102</v>
      </c>
      <c r="L77" s="17">
        <f ca="1">INDIRECT($Q77)</f>
        <v>101</v>
      </c>
      <c r="M77" s="7"/>
      <c r="N77" s="15">
        <v>36</v>
      </c>
      <c r="O77" s="18" t="s">
        <v>5</v>
      </c>
      <c r="P77" s="18" t="s">
        <v>6</v>
      </c>
      <c r="Q77" s="19" t="s">
        <v>3</v>
      </c>
      <c r="R77" s="64" t="s">
        <v>4</v>
      </c>
      <c r="S77" s="81" t="s">
        <v>186</v>
      </c>
      <c r="T77" s="81"/>
    </row>
    <row r="78" spans="1:20" ht="12.75">
      <c r="A78" s="33"/>
      <c r="B78" s="30"/>
      <c r="D78" s="9" t="s">
        <v>79</v>
      </c>
      <c r="E78" s="35">
        <f ca="1">INDIRECT(IF(AND(LEFT($O77,1)=LEFT($P77,1),LEFT($P77,1)="A"),$P77,IF(LEFT($O77,1)=LEFT($P77,1),$R77,IF(LEFT($R77,1)="A",$R77,$Q77))))</f>
        <v>101</v>
      </c>
      <c r="F78" s="58">
        <f ca="1">INDIRECT(IF(AND(LEFT($O77,1)=LEFT($P77,1),LEFT($P77,1)="B"),$P77,IF(LEFT($O77,1)=LEFT($P77,1),$R77,IF(LEFT($R77,1)="B",$R77,$Q77))))</f>
        <v>201</v>
      </c>
      <c r="G78" s="7"/>
      <c r="H78" s="49"/>
      <c r="I78" s="20"/>
      <c r="J78" s="16"/>
      <c r="K78" s="16"/>
      <c r="L78" s="17"/>
      <c r="M78" s="7"/>
      <c r="N78" s="20"/>
      <c r="O78" s="18"/>
      <c r="P78" s="18"/>
      <c r="Q78" s="19"/>
      <c r="R78" s="64"/>
      <c r="S78" s="83" t="str">
        <f>CONCATENATE(" A1=",COUNTIF(O67:R78,"A1"),", A2=",COUNTIF(O67:R78,"A2"),", B1=",COUNTIF(O67:R78,"B1"),", B2=",COUNTIF(O67:R78,"B2"))</f>
        <v> A1=6, A2=6, B1=6, B2=6</v>
      </c>
      <c r="T78" s="81"/>
    </row>
    <row r="79" spans="1:20" ht="12.75">
      <c r="A79" s="33"/>
      <c r="B79" s="30"/>
      <c r="D79" s="9" t="s">
        <v>80</v>
      </c>
      <c r="E79" s="35">
        <f ca="1">INDIRECT(IF(LEFT($O79,1)="A",$O79,IF(LEFT($P79,1)="A",$P79,IF(LEFT($Q79,1)="A",$Q79,"?"))))</f>
        <v>102</v>
      </c>
      <c r="F79" s="35">
        <f ca="1">INDIRECT(IF(LEFT($O79,1)="B",$O79,IF(LEFT($P79,1)="B",$P79,IF(LEFT($Q79,1)="B",$Q79,"?"))))</f>
        <v>202</v>
      </c>
      <c r="G79" s="7"/>
      <c r="H79" s="49">
        <f>L79</f>
        <v>101</v>
      </c>
      <c r="I79" s="10">
        <v>37</v>
      </c>
      <c r="J79" s="11">
        <f ca="1">INDIRECT($O79)</f>
        <v>102</v>
      </c>
      <c r="K79" s="11">
        <f ca="1">INDIRECT($P79)</f>
        <v>202</v>
      </c>
      <c r="L79" s="12">
        <f ca="1">INDIRECT($Q79)</f>
        <v>101</v>
      </c>
      <c r="M79" s="7"/>
      <c r="N79" s="10">
        <v>37</v>
      </c>
      <c r="O79" s="13" t="s">
        <v>6</v>
      </c>
      <c r="P79" s="13" t="s">
        <v>5</v>
      </c>
      <c r="Q79" s="14" t="s">
        <v>3</v>
      </c>
      <c r="R79" s="64" t="s">
        <v>4</v>
      </c>
      <c r="S79" s="81"/>
      <c r="T79" s="81"/>
    </row>
    <row r="80" spans="1:20" ht="12.75">
      <c r="A80" s="33"/>
      <c r="B80" s="30"/>
      <c r="D80" s="9" t="s">
        <v>81</v>
      </c>
      <c r="E80" s="35">
        <f ca="1">INDIRECT(IF(AND(LEFT($O79,1)=LEFT($P79,1),LEFT($P79,1)="A"),$P79,IF(LEFT($O79,1)=LEFT($P79,1),$R79,IF(LEFT($R79,1)="A",$R79,$Q79))))</f>
        <v>101</v>
      </c>
      <c r="F80" s="58">
        <f ca="1">INDIRECT(IF(AND(LEFT($O79,1)=LEFT($P79,1),LEFT($P79,1)="B"),$P79,IF(LEFT($O79,1)=LEFT($P79,1),$R79,IF(LEFT($R79,1)="B",$R79,$Q79))))</f>
        <v>201</v>
      </c>
      <c r="G80" s="7"/>
      <c r="H80" s="49"/>
      <c r="I80" s="15"/>
      <c r="J80" s="16"/>
      <c r="K80" s="16"/>
      <c r="L80" s="17"/>
      <c r="M80" s="7"/>
      <c r="N80" s="15"/>
      <c r="O80" s="18"/>
      <c r="P80" s="18"/>
      <c r="Q80" s="19"/>
      <c r="R80" s="64"/>
      <c r="S80" s="81"/>
      <c r="T80" s="81"/>
    </row>
    <row r="81" spans="1:20" ht="12.75">
      <c r="A81" s="33"/>
      <c r="B81" s="30"/>
      <c r="D81" s="9" t="s">
        <v>82</v>
      </c>
      <c r="E81" s="35">
        <f ca="1">INDIRECT(IF(LEFT($O81,1)="A",$O81,IF(LEFT($P81,1)="A",$P81,IF(LEFT($Q81,1)="A",$Q81,"?"))))</f>
        <v>102</v>
      </c>
      <c r="F81" s="35">
        <f ca="1">INDIRECT(IF(LEFT($O81,1)="B",$O81,IF(LEFT($P81,1)="B",$P81,IF(LEFT($Q81,1)="B",$Q81,"?"))))</f>
        <v>202</v>
      </c>
      <c r="G81" s="7"/>
      <c r="H81" s="49">
        <f>J81</f>
        <v>202</v>
      </c>
      <c r="I81" s="15">
        <v>38</v>
      </c>
      <c r="J81" s="16">
        <f ca="1">INDIRECT($O81)</f>
        <v>202</v>
      </c>
      <c r="K81" s="16">
        <f ca="1">INDIRECT($P81)</f>
        <v>102</v>
      </c>
      <c r="L81" s="17">
        <f ca="1">INDIRECT($Q81)</f>
        <v>201</v>
      </c>
      <c r="M81" s="7"/>
      <c r="N81" s="15">
        <v>38</v>
      </c>
      <c r="O81" s="18" t="s">
        <v>5</v>
      </c>
      <c r="P81" s="18" t="s">
        <v>6</v>
      </c>
      <c r="Q81" s="19" t="s">
        <v>4</v>
      </c>
      <c r="R81" s="64" t="s">
        <v>3</v>
      </c>
      <c r="S81" s="81"/>
      <c r="T81" s="81"/>
    </row>
    <row r="82" spans="1:20" ht="12.75">
      <c r="A82" s="29"/>
      <c r="B82" s="30"/>
      <c r="D82" s="9" t="s">
        <v>83</v>
      </c>
      <c r="E82" s="58">
        <f ca="1">INDIRECT(IF(AND(LEFT($O81,1)=LEFT($P81,1),LEFT($P81,1)="A"),$P81,IF(LEFT($O81,1)=LEFT($P81,1),$R81,IF(LEFT($R81,1)="A",$R81,$Q81))))</f>
        <v>101</v>
      </c>
      <c r="F82" s="35">
        <f ca="1">INDIRECT(IF(AND(LEFT($O81,1)=LEFT($P81,1),LEFT($P81,1)="B"),$P81,IF(LEFT($O81,1)=LEFT($P81,1),$R81,IF(LEFT($R81,1)="B",$R81,$Q81))))</f>
        <v>201</v>
      </c>
      <c r="G82" s="7"/>
      <c r="H82" s="49"/>
      <c r="I82" s="15"/>
      <c r="J82" s="16"/>
      <c r="K82" s="16"/>
      <c r="L82" s="17"/>
      <c r="M82" s="7"/>
      <c r="N82" s="15"/>
      <c r="O82" s="18"/>
      <c r="P82" s="18"/>
      <c r="Q82" s="19"/>
      <c r="R82" s="64"/>
      <c r="S82" s="81"/>
      <c r="T82" s="81"/>
    </row>
    <row r="83" spans="1:20" ht="12.75">
      <c r="A83" s="29"/>
      <c r="B83" s="30"/>
      <c r="D83" s="9" t="s">
        <v>84</v>
      </c>
      <c r="E83" s="35">
        <f ca="1">INDIRECT(IF(LEFT($O83,1)="A",$O83,IF(LEFT($P83,1)="A",$P83,IF(LEFT($Q83,1)="A",$Q83,"?"))))</f>
        <v>102</v>
      </c>
      <c r="F83" s="35">
        <f ca="1">INDIRECT(IF(LEFT($O83,1)="B",$O83,IF(LEFT($P83,1)="B",$P83,IF(LEFT($Q83,1)="B",$Q83,"?"))))</f>
        <v>202</v>
      </c>
      <c r="G83" s="7"/>
      <c r="H83" s="49">
        <f>J83</f>
        <v>102</v>
      </c>
      <c r="I83" s="15">
        <v>39</v>
      </c>
      <c r="J83" s="16">
        <f ca="1">INDIRECT($O83)</f>
        <v>102</v>
      </c>
      <c r="K83" s="16">
        <f ca="1">INDIRECT($P83)</f>
        <v>101</v>
      </c>
      <c r="L83" s="17">
        <f ca="1">INDIRECT($Q83)</f>
        <v>202</v>
      </c>
      <c r="M83" s="7"/>
      <c r="N83" s="15">
        <v>39</v>
      </c>
      <c r="O83" s="18" t="s">
        <v>6</v>
      </c>
      <c r="P83" s="18" t="s">
        <v>3</v>
      </c>
      <c r="Q83" s="19" t="s">
        <v>5</v>
      </c>
      <c r="R83" s="64" t="s">
        <v>4</v>
      </c>
      <c r="S83" s="81"/>
      <c r="T83" s="81"/>
    </row>
    <row r="84" spans="1:20" ht="12.75">
      <c r="A84" s="29"/>
      <c r="B84" s="30"/>
      <c r="D84" s="9" t="s">
        <v>85</v>
      </c>
      <c r="E84" s="35">
        <f ca="1">INDIRECT(IF(AND(LEFT($O83,1)=LEFT($P83,1),LEFT($P83,1)="A"),$P83,IF(LEFT($O83,1)=LEFT($P83,1),$R83,IF(LEFT($R83,1)="A",$R83,$Q83))))</f>
        <v>101</v>
      </c>
      <c r="F84" s="58">
        <f ca="1">INDIRECT(IF(AND(LEFT($O83,1)=LEFT($P83,1),LEFT($P83,1)="B"),$P83,IF(LEFT($O83,1)=LEFT($P83,1),$R83,IF(LEFT($R83,1)="B",$R83,$Q83))))</f>
        <v>201</v>
      </c>
      <c r="G84" s="7"/>
      <c r="H84" s="49"/>
      <c r="I84" s="15"/>
      <c r="J84" s="16"/>
      <c r="K84" s="16"/>
      <c r="L84" s="17"/>
      <c r="M84" s="7"/>
      <c r="N84" s="15"/>
      <c r="O84" s="18"/>
      <c r="P84" s="18"/>
      <c r="Q84" s="19"/>
      <c r="R84" s="64"/>
      <c r="S84" s="81"/>
      <c r="T84" s="81"/>
    </row>
    <row r="85" spans="1:20" ht="12.75">
      <c r="A85" s="29"/>
      <c r="B85" s="30"/>
      <c r="D85" s="9" t="s">
        <v>86</v>
      </c>
      <c r="E85" s="35">
        <f ca="1">INDIRECT(IF(LEFT($O85,1)="A",$O85,IF(LEFT($P85,1)="A",$P85,IF(LEFT($Q85,1)="A",$Q85,"?"))))</f>
        <v>101</v>
      </c>
      <c r="F85" s="35">
        <f ca="1">INDIRECT(IF(LEFT($O85,1)="B",$O85,IF(LEFT($P85,1)="B",$P85,IF(LEFT($Q85,1)="B",$Q85,"?"))))</f>
        <v>201</v>
      </c>
      <c r="G85" s="7"/>
      <c r="H85" s="49">
        <f>K85</f>
        <v>202</v>
      </c>
      <c r="I85" s="15">
        <v>40</v>
      </c>
      <c r="J85" s="16">
        <f ca="1">INDIRECT($O85)</f>
        <v>201</v>
      </c>
      <c r="K85" s="16">
        <f ca="1">INDIRECT($P85)</f>
        <v>202</v>
      </c>
      <c r="L85" s="17">
        <f ca="1">INDIRECT($Q85)</f>
        <v>101</v>
      </c>
      <c r="M85" s="7"/>
      <c r="N85" s="15">
        <v>40</v>
      </c>
      <c r="O85" s="18" t="s">
        <v>4</v>
      </c>
      <c r="P85" s="18" t="s">
        <v>5</v>
      </c>
      <c r="Q85" s="19" t="s">
        <v>3</v>
      </c>
      <c r="R85" s="64" t="s">
        <v>6</v>
      </c>
      <c r="S85" s="81"/>
      <c r="T85" s="81"/>
    </row>
    <row r="86" spans="1:20" ht="12.75">
      <c r="A86" s="29"/>
      <c r="B86" s="30"/>
      <c r="D86" s="9" t="s">
        <v>87</v>
      </c>
      <c r="E86" s="58">
        <f ca="1">INDIRECT(IF(AND(LEFT($O85,1)=LEFT($P85,1),LEFT($P85,1)="A"),$P85,IF(LEFT($O85,1)=LEFT($P85,1),$R85,IF(LEFT($R85,1)="A",$R85,$Q85))))</f>
        <v>102</v>
      </c>
      <c r="F86" s="35">
        <f ca="1">INDIRECT(IF(AND(LEFT($O85,1)=LEFT($P85,1),LEFT($P85,1)="B"),$P85,IF(LEFT($O85,1)=LEFT($P85,1),$R85,IF(LEFT($R85,1)="B",$R85,$Q85))))</f>
        <v>202</v>
      </c>
      <c r="G86" s="7"/>
      <c r="H86" s="49"/>
      <c r="I86" s="15"/>
      <c r="J86" s="16"/>
      <c r="K86" s="16"/>
      <c r="L86" s="17"/>
      <c r="M86" s="7"/>
      <c r="N86" s="15"/>
      <c r="O86" s="18"/>
      <c r="P86" s="18"/>
      <c r="Q86" s="19"/>
      <c r="R86" s="64"/>
      <c r="S86" s="81"/>
      <c r="T86" s="81"/>
    </row>
    <row r="87" spans="1:20" ht="12.75">
      <c r="A87" s="29"/>
      <c r="B87" s="30"/>
      <c r="D87" s="9" t="s">
        <v>88</v>
      </c>
      <c r="E87" s="35">
        <f ca="1">INDIRECT(IF(LEFT($O87,1)="A",$O87,IF(LEFT($P87,1)="A",$P87,IF(LEFT($Q87,1)="A",$Q87,"?"))))</f>
        <v>101</v>
      </c>
      <c r="F87" s="35">
        <f ca="1">INDIRECT(IF(LEFT($O87,1)="B",$O87,IF(LEFT($P87,1)="B",$P87,IF(LEFT($Q87,1)="B",$Q87,"?"))))</f>
        <v>201</v>
      </c>
      <c r="G87" s="7"/>
      <c r="H87" s="49">
        <f>K87</f>
        <v>201</v>
      </c>
      <c r="I87" s="15">
        <v>41</v>
      </c>
      <c r="J87" s="16">
        <f ca="1">INDIRECT($O87)</f>
        <v>101</v>
      </c>
      <c r="K87" s="16">
        <f ca="1">INDIRECT($P87)</f>
        <v>201</v>
      </c>
      <c r="L87" s="17">
        <f ca="1">INDIRECT($Q87)</f>
        <v>202</v>
      </c>
      <c r="M87" s="7"/>
      <c r="N87" s="15">
        <v>41</v>
      </c>
      <c r="O87" s="18" t="s">
        <v>3</v>
      </c>
      <c r="P87" s="18" t="s">
        <v>4</v>
      </c>
      <c r="Q87" s="19" t="s">
        <v>5</v>
      </c>
      <c r="R87" s="64" t="s">
        <v>6</v>
      </c>
      <c r="S87" s="81"/>
      <c r="T87" s="81"/>
    </row>
    <row r="88" spans="1:20" ht="12.75">
      <c r="A88" s="29"/>
      <c r="B88" s="30"/>
      <c r="D88" s="9" t="s">
        <v>89</v>
      </c>
      <c r="E88" s="58">
        <f ca="1">INDIRECT(IF(AND(LEFT($O87,1)=LEFT($P87,1),LEFT($P87,1)="A"),$P87,IF(LEFT($O87,1)=LEFT($P87,1),$R87,IF(LEFT($R87,1)="A",$R87,$Q87))))</f>
        <v>102</v>
      </c>
      <c r="F88" s="35">
        <f ca="1">INDIRECT(IF(AND(LEFT($O87,1)=LEFT($P87,1),LEFT($P87,1)="B"),$P87,IF(LEFT($O87,1)=LEFT($P87,1),$R87,IF(LEFT($R87,1)="B",$R87,$Q87))))</f>
        <v>202</v>
      </c>
      <c r="G88" s="7"/>
      <c r="H88" s="49"/>
      <c r="I88" s="15"/>
      <c r="J88" s="16"/>
      <c r="K88" s="16"/>
      <c r="L88" s="17"/>
      <c r="M88" s="7"/>
      <c r="N88" s="15"/>
      <c r="O88" s="18"/>
      <c r="P88" s="18"/>
      <c r="Q88" s="19"/>
      <c r="R88" s="64"/>
      <c r="S88" s="81"/>
      <c r="T88" s="81"/>
    </row>
    <row r="89" spans="1:20" ht="12.75">
      <c r="A89" s="29"/>
      <c r="B89" s="30"/>
      <c r="D89" s="9" t="s">
        <v>90</v>
      </c>
      <c r="E89" s="35">
        <f ca="1">INDIRECT(IF(LEFT($O89,1)="A",$O89,IF(LEFT($P89,1)="A",$P89,IF(LEFT($Q89,1)="A",$Q89,"?"))))</f>
        <v>101</v>
      </c>
      <c r="F89" s="35">
        <f ca="1">INDIRECT(IF(LEFT($O89,1)="B",$O89,IF(LEFT($P89,1)="B",$P89,IF(LEFT($Q89,1)="B",$Q89,"?"))))</f>
        <v>201</v>
      </c>
      <c r="G89" s="7"/>
      <c r="H89" s="49">
        <f>L89</f>
        <v>102</v>
      </c>
      <c r="I89" s="15">
        <v>42</v>
      </c>
      <c r="J89" s="16">
        <f ca="1">INDIRECT($O89)</f>
        <v>201</v>
      </c>
      <c r="K89" s="16">
        <f ca="1">INDIRECT($P89)</f>
        <v>101</v>
      </c>
      <c r="L89" s="17">
        <f ca="1">INDIRECT($Q89)</f>
        <v>102</v>
      </c>
      <c r="M89" s="7"/>
      <c r="N89" s="15">
        <v>42</v>
      </c>
      <c r="O89" s="18" t="s">
        <v>4</v>
      </c>
      <c r="P89" s="18" t="s">
        <v>3</v>
      </c>
      <c r="Q89" s="19" t="s">
        <v>6</v>
      </c>
      <c r="R89" s="64" t="s">
        <v>5</v>
      </c>
      <c r="S89" s="81" t="s">
        <v>186</v>
      </c>
      <c r="T89" s="81"/>
    </row>
    <row r="90" spans="1:20" ht="12.75">
      <c r="A90" s="29"/>
      <c r="B90" s="30"/>
      <c r="D90" s="9" t="s">
        <v>91</v>
      </c>
      <c r="E90" s="35">
        <f ca="1">INDIRECT(IF(AND(LEFT($O89,1)=LEFT($P89,1),LEFT($P89,1)="A"),$P89,IF(LEFT($O89,1)=LEFT($P89,1),$R89,IF(LEFT($R89,1)="A",$R89,$Q89))))</f>
        <v>102</v>
      </c>
      <c r="F90" s="58">
        <f ca="1">INDIRECT(IF(AND(LEFT($O89,1)=LEFT($P89,1),LEFT($P89,1)="B"),$P89,IF(LEFT($O89,1)=LEFT($P89,1),$R89,IF(LEFT($R89,1)="B",$R89,$Q89))))</f>
        <v>202</v>
      </c>
      <c r="G90" s="7"/>
      <c r="H90" s="49"/>
      <c r="I90" s="15"/>
      <c r="J90" s="16"/>
      <c r="K90" s="16"/>
      <c r="L90" s="17"/>
      <c r="M90" s="7"/>
      <c r="N90" s="15"/>
      <c r="O90" s="23"/>
      <c r="P90" s="23"/>
      <c r="Q90" s="24"/>
      <c r="R90" s="64"/>
      <c r="S90" s="83" t="str">
        <f>CONCATENATE(" A1=",COUNTIF(O79:R90,"A1"),", A2=",COUNTIF(O79:R90,"A2"),", B1=",COUNTIF(O79:R90,"B1"),", B2=",COUNTIF(O79:R90,"B2"))</f>
        <v> A1=6, A2=6, B1=6, B2=6</v>
      </c>
      <c r="T90" s="81"/>
    </row>
    <row r="91" spans="1:20" ht="12.75">
      <c r="A91" s="29"/>
      <c r="B91" s="30"/>
      <c r="D91" s="9" t="s">
        <v>92</v>
      </c>
      <c r="E91" s="35">
        <f ca="1">INDIRECT(IF(LEFT($O91,1)="A",$O91,IF(LEFT($P91,1)="A",$P91,IF(LEFT($Q91,1)="A",$Q91,"?"))))</f>
        <v>101</v>
      </c>
      <c r="F91" s="35">
        <f ca="1">INDIRECT(IF(LEFT($O91,1)="B",$O91,IF(LEFT($P91,1)="B",$P91,IF(LEFT($Q91,1)="B",$Q91,"?"))))</f>
        <v>202</v>
      </c>
      <c r="G91" s="7"/>
      <c r="H91" s="49">
        <f>L91</f>
        <v>102</v>
      </c>
      <c r="I91" s="10">
        <v>43</v>
      </c>
      <c r="J91" s="11">
        <f ca="1">INDIRECT($O91)</f>
        <v>101</v>
      </c>
      <c r="K91" s="11">
        <f ca="1">INDIRECT($P91)</f>
        <v>202</v>
      </c>
      <c r="L91" s="12">
        <f ca="1">INDIRECT($Q91)</f>
        <v>102</v>
      </c>
      <c r="M91" s="7"/>
      <c r="N91" s="10">
        <v>43</v>
      </c>
      <c r="O91" s="13" t="s">
        <v>3</v>
      </c>
      <c r="P91" s="13" t="s">
        <v>5</v>
      </c>
      <c r="Q91" s="14" t="s">
        <v>6</v>
      </c>
      <c r="R91" s="64" t="s">
        <v>4</v>
      </c>
      <c r="S91" s="81"/>
      <c r="T91" s="81"/>
    </row>
    <row r="92" spans="1:20" ht="12.75">
      <c r="A92" s="29"/>
      <c r="B92" s="30"/>
      <c r="D92" s="9" t="s">
        <v>93</v>
      </c>
      <c r="E92" s="35">
        <f ca="1">INDIRECT(IF(AND(LEFT($O91,1)=LEFT($P91,1),LEFT($P91,1)="A"),$P91,IF(LEFT($O91,1)=LEFT($P91,1),$R91,IF(LEFT($R91,1)="A",$R91,$Q91))))</f>
        <v>102</v>
      </c>
      <c r="F92" s="58">
        <f ca="1">INDIRECT(IF(AND(LEFT($O91,1)=LEFT($P91,1),LEFT($P91,1)="B"),$P91,IF(LEFT($O91,1)=LEFT($P91,1),$R91,IF(LEFT($R91,1)="B",$R91,$Q91))))</f>
        <v>201</v>
      </c>
      <c r="G92" s="7"/>
      <c r="H92" s="49"/>
      <c r="I92" s="15"/>
      <c r="J92" s="16"/>
      <c r="K92" s="16"/>
      <c r="L92" s="17"/>
      <c r="M92" s="7"/>
      <c r="N92" s="15"/>
      <c r="O92" s="18"/>
      <c r="P92" s="18"/>
      <c r="Q92" s="19"/>
      <c r="R92" s="64"/>
      <c r="S92" s="81"/>
      <c r="T92" s="81"/>
    </row>
    <row r="93" spans="1:20" ht="12.75">
      <c r="A93" s="29"/>
      <c r="B93" s="30"/>
      <c r="D93" s="9" t="s">
        <v>94</v>
      </c>
      <c r="E93" s="35">
        <f ca="1">INDIRECT(IF(LEFT($O93,1)="A",$O93,IF(LEFT($P93,1)="A",$P93,IF(LEFT($Q93,1)="A",$Q93,"?"))))</f>
        <v>102</v>
      </c>
      <c r="F93" s="35">
        <f ca="1">INDIRECT(IF(LEFT($O93,1)="B",$O93,IF(LEFT($P93,1)="B",$P93,IF(LEFT($Q93,1)="B",$Q93,"?"))))</f>
        <v>201</v>
      </c>
      <c r="G93" s="7"/>
      <c r="H93" s="49">
        <f>J93</f>
        <v>201</v>
      </c>
      <c r="I93" s="15">
        <v>44</v>
      </c>
      <c r="J93" s="16">
        <f ca="1">INDIRECT($O93)</f>
        <v>201</v>
      </c>
      <c r="K93" s="16">
        <f ca="1">INDIRECT($P93)</f>
        <v>102</v>
      </c>
      <c r="L93" s="17">
        <f ca="1">INDIRECT($Q93)</f>
        <v>202</v>
      </c>
      <c r="M93" s="7"/>
      <c r="N93" s="15">
        <v>44</v>
      </c>
      <c r="O93" s="18" t="s">
        <v>4</v>
      </c>
      <c r="P93" s="18" t="s">
        <v>6</v>
      </c>
      <c r="Q93" s="19" t="s">
        <v>5</v>
      </c>
      <c r="R93" s="64" t="s">
        <v>3</v>
      </c>
      <c r="S93" s="81"/>
      <c r="T93" s="81"/>
    </row>
    <row r="94" spans="1:20" ht="12.75">
      <c r="A94" s="29"/>
      <c r="B94" s="30"/>
      <c r="D94" s="9" t="s">
        <v>95</v>
      </c>
      <c r="E94" s="58">
        <f ca="1">INDIRECT(IF(AND(LEFT($O93,1)=LEFT($P93,1),LEFT($P93,1)="A"),$P93,IF(LEFT($O93,1)=LEFT($P93,1),$R93,IF(LEFT($R93,1)="A",$R93,$Q93))))</f>
        <v>101</v>
      </c>
      <c r="F94" s="35">
        <f ca="1">INDIRECT(IF(AND(LEFT($O93,1)=LEFT($P93,1),LEFT($P93,1)="B"),$P93,IF(LEFT($O93,1)=LEFT($P93,1),$R93,IF(LEFT($R93,1)="B",$R93,$Q93))))</f>
        <v>202</v>
      </c>
      <c r="G94" s="7"/>
      <c r="H94" s="49"/>
      <c r="I94" s="15"/>
      <c r="J94" s="16"/>
      <c r="K94" s="16"/>
      <c r="L94" s="17"/>
      <c r="M94" s="7"/>
      <c r="N94" s="15"/>
      <c r="O94" s="18"/>
      <c r="P94" s="18"/>
      <c r="Q94" s="19"/>
      <c r="R94" s="64"/>
      <c r="S94" s="81"/>
      <c r="T94" s="81"/>
    </row>
    <row r="95" spans="1:20" ht="12.75">
      <c r="A95" s="29"/>
      <c r="B95" s="30"/>
      <c r="D95" s="9" t="s">
        <v>96</v>
      </c>
      <c r="E95" s="35">
        <f ca="1">INDIRECT(IF(LEFT($O95,1)="A",$O95,IF(LEFT($P95,1)="A",$P95,IF(LEFT($Q95,1)="A",$Q95,"?"))))</f>
        <v>101</v>
      </c>
      <c r="F95" s="35">
        <f ca="1">INDIRECT(IF(LEFT($O95,1)="B",$O95,IF(LEFT($P95,1)="B",$P95,IF(LEFT($Q95,1)="B",$Q95,"?"))))</f>
        <v>202</v>
      </c>
      <c r="G95" s="7"/>
      <c r="H95" s="49">
        <f>J95</f>
        <v>101</v>
      </c>
      <c r="I95" s="15">
        <v>45</v>
      </c>
      <c r="J95" s="16">
        <f ca="1">INDIRECT($O95)</f>
        <v>101</v>
      </c>
      <c r="K95" s="16">
        <f ca="1">INDIRECT($P95)</f>
        <v>102</v>
      </c>
      <c r="L95" s="17">
        <f ca="1">INDIRECT($Q95)</f>
        <v>202</v>
      </c>
      <c r="M95" s="7"/>
      <c r="N95" s="15">
        <v>45</v>
      </c>
      <c r="O95" s="18" t="s">
        <v>3</v>
      </c>
      <c r="P95" s="18" t="s">
        <v>6</v>
      </c>
      <c r="Q95" s="19" t="s">
        <v>5</v>
      </c>
      <c r="R95" s="64" t="s">
        <v>4</v>
      </c>
      <c r="S95" s="81"/>
      <c r="T95" s="81"/>
    </row>
    <row r="96" spans="1:20" ht="12.75">
      <c r="A96" s="29"/>
      <c r="B96" s="30"/>
      <c r="D96" s="9" t="s">
        <v>97</v>
      </c>
      <c r="E96" s="35">
        <f ca="1">INDIRECT(IF(AND(LEFT($O95,1)=LEFT($P95,1),LEFT($P95,1)="A"),$P95,IF(LEFT($O95,1)=LEFT($P95,1),$R95,IF(LEFT($R95,1)="A",$R95,$Q95))))</f>
        <v>102</v>
      </c>
      <c r="F96" s="58">
        <f ca="1">INDIRECT(IF(AND(LEFT($O95,1)=LEFT($P95,1),LEFT($P95,1)="B"),$P95,IF(LEFT($O95,1)=LEFT($P95,1),$R95,IF(LEFT($R95,1)="B",$R95,$Q95))))</f>
        <v>201</v>
      </c>
      <c r="G96" s="7"/>
      <c r="H96" s="49"/>
      <c r="I96" s="15"/>
      <c r="J96" s="16"/>
      <c r="K96" s="16"/>
      <c r="L96" s="17"/>
      <c r="M96" s="7"/>
      <c r="N96" s="15"/>
      <c r="O96" s="18"/>
      <c r="P96" s="18"/>
      <c r="Q96" s="19"/>
      <c r="R96" s="64"/>
      <c r="S96" s="81"/>
      <c r="T96" s="81"/>
    </row>
    <row r="97" spans="1:20" ht="12.75">
      <c r="A97" s="29"/>
      <c r="B97" s="30"/>
      <c r="D97" s="9" t="s">
        <v>98</v>
      </c>
      <c r="E97" s="35">
        <f ca="1">INDIRECT(IF(LEFT($O97,1)="A",$O97,IF(LEFT($P97,1)="A",$P97,IF(LEFT($Q97,1)="A",$Q97,"?"))))</f>
        <v>101</v>
      </c>
      <c r="F97" s="35">
        <f ca="1">INDIRECT(IF(LEFT($O97,1)="B",$O97,IF(LEFT($P97,1)="B",$P97,IF(LEFT($Q97,1)="B",$Q97,"?"))))</f>
        <v>202</v>
      </c>
      <c r="G97" s="7"/>
      <c r="H97" s="49">
        <f>K97</f>
        <v>201</v>
      </c>
      <c r="I97" s="15">
        <v>46</v>
      </c>
      <c r="J97" s="16">
        <f ca="1">INDIRECT($O97)</f>
        <v>202</v>
      </c>
      <c r="K97" s="16">
        <f ca="1">INDIRECT($P97)</f>
        <v>201</v>
      </c>
      <c r="L97" s="17">
        <f ca="1">INDIRECT($Q97)</f>
        <v>101</v>
      </c>
      <c r="M97" s="7"/>
      <c r="N97" s="15">
        <v>46</v>
      </c>
      <c r="O97" s="18" t="s">
        <v>5</v>
      </c>
      <c r="P97" s="18" t="s">
        <v>4</v>
      </c>
      <c r="Q97" s="19" t="s">
        <v>3</v>
      </c>
      <c r="R97" s="64" t="s">
        <v>6</v>
      </c>
      <c r="S97" s="81"/>
      <c r="T97" s="81"/>
    </row>
    <row r="98" spans="1:20" ht="12.75">
      <c r="A98" s="29"/>
      <c r="B98" s="30"/>
      <c r="D98" s="9" t="s">
        <v>99</v>
      </c>
      <c r="E98" s="58">
        <f ca="1">INDIRECT(IF(AND(LEFT($O97,1)=LEFT($P97,1),LEFT($P97,1)="A"),$P97,IF(LEFT($O97,1)=LEFT($P97,1),$R97,IF(LEFT($R97,1)="A",$R97,$Q97))))</f>
        <v>102</v>
      </c>
      <c r="F98" s="35">
        <f ca="1">INDIRECT(IF(AND(LEFT($O97,1)=LEFT($P97,1),LEFT($P97,1)="B"),$P97,IF(LEFT($O97,1)=LEFT($P97,1),$R97,IF(LEFT($R97,1)="B",$R97,$Q97))))</f>
        <v>201</v>
      </c>
      <c r="G98" s="7"/>
      <c r="H98" s="49"/>
      <c r="I98" s="15"/>
      <c r="J98" s="16"/>
      <c r="K98" s="16"/>
      <c r="L98" s="17"/>
      <c r="M98" s="7"/>
      <c r="N98" s="15"/>
      <c r="O98" s="18"/>
      <c r="P98" s="18"/>
      <c r="Q98" s="19"/>
      <c r="R98" s="64"/>
      <c r="S98" s="81"/>
      <c r="T98" s="81"/>
    </row>
    <row r="99" spans="1:20" ht="12.75">
      <c r="A99" s="29"/>
      <c r="B99" s="30"/>
      <c r="D99" s="9" t="s">
        <v>100</v>
      </c>
      <c r="E99" s="35">
        <f ca="1">INDIRECT(IF(LEFT($O99,1)="A",$O99,IF(LEFT($P99,1)="A",$P99,IF(LEFT($Q99,1)="A",$Q99,"?"))))</f>
        <v>101</v>
      </c>
      <c r="F99" s="35">
        <f ca="1">INDIRECT(IF(LEFT($O99,1)="B",$O99,IF(LEFT($P99,1)="B",$P99,IF(LEFT($Q99,1)="B",$Q99,"?"))))</f>
        <v>202</v>
      </c>
      <c r="G99" s="7"/>
      <c r="H99" s="49">
        <f>K99</f>
        <v>202</v>
      </c>
      <c r="I99" s="15">
        <v>47</v>
      </c>
      <c r="J99" s="16">
        <f ca="1">INDIRECT($O99)</f>
        <v>101</v>
      </c>
      <c r="K99" s="16">
        <f ca="1">INDIRECT($P99)</f>
        <v>202</v>
      </c>
      <c r="L99" s="17">
        <f ca="1">INDIRECT($Q99)</f>
        <v>201</v>
      </c>
      <c r="M99" s="7"/>
      <c r="N99" s="15">
        <v>47</v>
      </c>
      <c r="O99" s="18" t="s">
        <v>3</v>
      </c>
      <c r="P99" s="18" t="s">
        <v>5</v>
      </c>
      <c r="Q99" s="19" t="s">
        <v>4</v>
      </c>
      <c r="R99" s="64" t="s">
        <v>6</v>
      </c>
      <c r="S99" s="81"/>
      <c r="T99" s="81"/>
    </row>
    <row r="100" spans="1:20" ht="12.75">
      <c r="A100" s="29"/>
      <c r="B100" s="30"/>
      <c r="D100" s="9" t="s">
        <v>101</v>
      </c>
      <c r="E100" s="58">
        <f ca="1">INDIRECT(IF(AND(LEFT($O99,1)=LEFT($P99,1),LEFT($P99,1)="A"),$P99,IF(LEFT($O99,1)=LEFT($P99,1),$R99,IF(LEFT($R99,1)="A",$R99,$Q99))))</f>
        <v>102</v>
      </c>
      <c r="F100" s="35">
        <f ca="1">INDIRECT(IF(AND(LEFT($O99,1)=LEFT($P99,1),LEFT($P99,1)="B"),$P99,IF(LEFT($O99,1)=LEFT($P99,1),$R99,IF(LEFT($R99,1)="B",$R99,$Q99))))</f>
        <v>201</v>
      </c>
      <c r="G100" s="7"/>
      <c r="H100" s="49"/>
      <c r="I100" s="15"/>
      <c r="J100" s="16"/>
      <c r="K100" s="16"/>
      <c r="L100" s="17"/>
      <c r="M100" s="7"/>
      <c r="N100" s="15"/>
      <c r="O100" s="18"/>
      <c r="P100" s="18"/>
      <c r="Q100" s="19"/>
      <c r="R100" s="64"/>
      <c r="S100" s="81"/>
      <c r="T100" s="81"/>
    </row>
    <row r="101" spans="1:20" ht="12.75">
      <c r="A101" s="29"/>
      <c r="B101" s="30"/>
      <c r="D101" s="9" t="s">
        <v>102</v>
      </c>
      <c r="E101" s="35">
        <f ca="1">INDIRECT(IF(LEFT($O101,1)="A",$O101,IF(LEFT($P101,1)="A",$P101,IF(LEFT($Q101,1)="A",$Q101,"?"))))</f>
        <v>102</v>
      </c>
      <c r="F101" s="35">
        <f ca="1">INDIRECT(IF(LEFT($O101,1)="B",$O101,IF(LEFT($P101,1)="B",$P101,IF(LEFT($Q101,1)="B",$Q101,"?"))))</f>
        <v>201</v>
      </c>
      <c r="G101" s="7"/>
      <c r="H101" s="49">
        <f>L101</f>
        <v>101</v>
      </c>
      <c r="I101" s="15">
        <v>48</v>
      </c>
      <c r="J101" s="16">
        <f ca="1">INDIRECT($O101)</f>
        <v>201</v>
      </c>
      <c r="K101" s="16">
        <f ca="1">INDIRECT($P101)</f>
        <v>102</v>
      </c>
      <c r="L101" s="17">
        <f ca="1">INDIRECT($Q101)</f>
        <v>101</v>
      </c>
      <c r="M101" s="7"/>
      <c r="N101" s="15">
        <v>48</v>
      </c>
      <c r="O101" s="18" t="s">
        <v>4</v>
      </c>
      <c r="P101" s="18" t="s">
        <v>6</v>
      </c>
      <c r="Q101" s="19" t="s">
        <v>3</v>
      </c>
      <c r="R101" s="64" t="s">
        <v>5</v>
      </c>
      <c r="S101" s="81" t="s">
        <v>186</v>
      </c>
      <c r="T101" s="81"/>
    </row>
    <row r="102" spans="1:20" ht="12.75">
      <c r="A102" s="29"/>
      <c r="B102" s="30"/>
      <c r="D102" s="9" t="s">
        <v>103</v>
      </c>
      <c r="E102" s="35">
        <f ca="1">INDIRECT(IF(AND(LEFT($O101,1)=LEFT($P101,1),LEFT($P101,1)="A"),$P101,IF(LEFT($O101,1)=LEFT($P101,1),$R101,IF(LEFT($R101,1)="A",$R101,$Q101))))</f>
        <v>101</v>
      </c>
      <c r="F102" s="58">
        <f ca="1">INDIRECT(IF(AND(LEFT($O101,1)=LEFT($P101,1),LEFT($P101,1)="B"),$P101,IF(LEFT($O101,1)=LEFT($P101,1),$R101,IF(LEFT($R101,1)="B",$R101,$Q101))))</f>
        <v>202</v>
      </c>
      <c r="G102" s="7"/>
      <c r="H102" s="49"/>
      <c r="I102" s="20"/>
      <c r="J102" s="16"/>
      <c r="K102" s="16"/>
      <c r="L102" s="17"/>
      <c r="M102" s="7"/>
      <c r="N102" s="20"/>
      <c r="O102" s="18"/>
      <c r="P102" s="18"/>
      <c r="Q102" s="19"/>
      <c r="R102" s="64"/>
      <c r="S102" s="83" t="str">
        <f>CONCATENATE(" A1=",COUNTIF(O91:R102,"A1"),", A2=",COUNTIF(O91:R102,"A2"),", B1=",COUNTIF(O91:R102,"B1"),", B2=",COUNTIF(O91:R102,"B2"))</f>
        <v> A1=6, A2=6, B1=6, B2=6</v>
      </c>
      <c r="T102" s="81"/>
    </row>
    <row r="103" spans="1:20" ht="12.75">
      <c r="A103" s="29"/>
      <c r="B103" s="30"/>
      <c r="D103" s="9" t="s">
        <v>104</v>
      </c>
      <c r="E103" s="35">
        <f ca="1">INDIRECT(IF(LEFT($O103,1)="A",$O103,IF(LEFT($P103,1)="A",$P103,IF(LEFT($Q103,1)="A",$Q103,"?"))))</f>
        <v>102</v>
      </c>
      <c r="F103" s="35">
        <f ca="1">INDIRECT(IF(LEFT($O103,1)="B",$O103,IF(LEFT($P103,1)="B",$P103,IF(LEFT($Q103,1)="B",$Q103,"?"))))</f>
        <v>201</v>
      </c>
      <c r="G103" s="7"/>
      <c r="H103" s="49">
        <f>L103</f>
        <v>101</v>
      </c>
      <c r="I103" s="10">
        <v>49</v>
      </c>
      <c r="J103" s="11">
        <f ca="1">INDIRECT($O103)</f>
        <v>102</v>
      </c>
      <c r="K103" s="11">
        <f ca="1">INDIRECT($P103)</f>
        <v>201</v>
      </c>
      <c r="L103" s="12">
        <f ca="1">INDIRECT($Q103)</f>
        <v>101</v>
      </c>
      <c r="M103" s="7"/>
      <c r="N103" s="10">
        <v>49</v>
      </c>
      <c r="O103" s="13" t="s">
        <v>6</v>
      </c>
      <c r="P103" s="13" t="s">
        <v>4</v>
      </c>
      <c r="Q103" s="14" t="s">
        <v>3</v>
      </c>
      <c r="R103" s="64" t="s">
        <v>5</v>
      </c>
      <c r="S103" s="81"/>
      <c r="T103" s="81"/>
    </row>
    <row r="104" spans="1:20" ht="12.75">
      <c r="A104" s="29"/>
      <c r="B104" s="30"/>
      <c r="D104" s="9" t="s">
        <v>105</v>
      </c>
      <c r="E104" s="35">
        <f ca="1">INDIRECT(IF(AND(LEFT($O103,1)=LEFT($P103,1),LEFT($P103,1)="A"),$P103,IF(LEFT($O103,1)=LEFT($P103,1),$R103,IF(LEFT($R103,1)="A",$R103,$Q103))))</f>
        <v>101</v>
      </c>
      <c r="F104" s="58">
        <f ca="1">INDIRECT(IF(AND(LEFT($O103,1)=LEFT($P103,1),LEFT($P103,1)="B"),$P103,IF(LEFT($O103,1)=LEFT($P103,1),$R103,IF(LEFT($R103,1)="B",$R103,$Q103))))</f>
        <v>202</v>
      </c>
      <c r="G104" s="7"/>
      <c r="H104" s="49"/>
      <c r="I104" s="15"/>
      <c r="J104" s="16"/>
      <c r="K104" s="16"/>
      <c r="L104" s="17"/>
      <c r="M104" s="7"/>
      <c r="N104" s="15"/>
      <c r="O104" s="18"/>
      <c r="P104" s="18"/>
      <c r="Q104" s="19"/>
      <c r="R104" s="64"/>
      <c r="S104" s="81"/>
      <c r="T104" s="81"/>
    </row>
    <row r="105" spans="1:20" ht="12.75">
      <c r="A105" s="29"/>
      <c r="B105" s="30"/>
      <c r="D105" s="9" t="s">
        <v>106</v>
      </c>
      <c r="E105" s="35">
        <f ca="1">INDIRECT(IF(LEFT($O105,1)="A",$O105,IF(LEFT($P105,1)="A",$P105,IF(LEFT($Q105,1)="A",$Q105,"?"))))</f>
        <v>101</v>
      </c>
      <c r="F105" s="35">
        <f ca="1">INDIRECT(IF(LEFT($O105,1)="B",$O105,IF(LEFT($P105,1)="B",$P105,IF(LEFT($Q105,1)="B",$Q105,"?"))))</f>
        <v>202</v>
      </c>
      <c r="G105" s="7"/>
      <c r="H105" s="49">
        <f>J105</f>
        <v>202</v>
      </c>
      <c r="I105" s="15">
        <v>50</v>
      </c>
      <c r="J105" s="16">
        <f ca="1">INDIRECT($O105)</f>
        <v>202</v>
      </c>
      <c r="K105" s="16">
        <f ca="1">INDIRECT($P105)</f>
        <v>101</v>
      </c>
      <c r="L105" s="17">
        <f ca="1">INDIRECT($Q105)</f>
        <v>201</v>
      </c>
      <c r="M105" s="7"/>
      <c r="N105" s="15">
        <v>50</v>
      </c>
      <c r="O105" s="18" t="s">
        <v>5</v>
      </c>
      <c r="P105" s="18" t="s">
        <v>3</v>
      </c>
      <c r="Q105" s="19" t="s">
        <v>4</v>
      </c>
      <c r="R105" s="64" t="s">
        <v>6</v>
      </c>
      <c r="S105" s="81"/>
      <c r="T105" s="81"/>
    </row>
    <row r="106" spans="1:20" ht="12.75">
      <c r="A106" s="29"/>
      <c r="B106" s="30"/>
      <c r="D106" s="9" t="s">
        <v>107</v>
      </c>
      <c r="E106" s="58">
        <f ca="1">INDIRECT(IF(AND(LEFT($O105,1)=LEFT($P105,1),LEFT($P105,1)="A"),$P105,IF(LEFT($O105,1)=LEFT($P105,1),$R105,IF(LEFT($R105,1)="A",$R105,$Q105))))</f>
        <v>102</v>
      </c>
      <c r="F106" s="35">
        <f ca="1">INDIRECT(IF(AND(LEFT($O105,1)=LEFT($P105,1),LEFT($P105,1)="B"),$P105,IF(LEFT($O105,1)=LEFT($P105,1),$R105,IF(LEFT($R105,1)="B",$R105,$Q105))))</f>
        <v>201</v>
      </c>
      <c r="G106" s="7"/>
      <c r="H106" s="49"/>
      <c r="I106" s="15"/>
      <c r="J106" s="16"/>
      <c r="K106" s="16"/>
      <c r="L106" s="17"/>
      <c r="M106" s="7"/>
      <c r="N106" s="15"/>
      <c r="O106" s="18"/>
      <c r="P106" s="18"/>
      <c r="Q106" s="19"/>
      <c r="R106" s="64"/>
      <c r="S106" s="81"/>
      <c r="T106" s="81"/>
    </row>
    <row r="107" spans="1:20" ht="12.75">
      <c r="A107" s="29"/>
      <c r="B107" s="30"/>
      <c r="D107" s="9" t="s">
        <v>108</v>
      </c>
      <c r="E107" s="35">
        <f ca="1">INDIRECT(IF(LEFT($O107,1)="A",$O107,IF(LEFT($P107,1)="A",$P107,IF(LEFT($Q107,1)="A",$Q107,"?"))))</f>
        <v>102</v>
      </c>
      <c r="F107" s="35">
        <f ca="1">INDIRECT(IF(LEFT($O107,1)="B",$O107,IF(LEFT($P107,1)="B",$P107,IF(LEFT($Q107,1)="B",$Q107,"?"))))</f>
        <v>201</v>
      </c>
      <c r="G107" s="7"/>
      <c r="H107" s="49">
        <f>J107</f>
        <v>102</v>
      </c>
      <c r="I107" s="15">
        <v>51</v>
      </c>
      <c r="J107" s="16">
        <f ca="1">INDIRECT($O107)</f>
        <v>102</v>
      </c>
      <c r="K107" s="16">
        <f ca="1">INDIRECT($P107)</f>
        <v>101</v>
      </c>
      <c r="L107" s="17">
        <f ca="1">INDIRECT($Q107)</f>
        <v>201</v>
      </c>
      <c r="M107" s="7"/>
      <c r="N107" s="15">
        <v>51</v>
      </c>
      <c r="O107" s="18" t="s">
        <v>6</v>
      </c>
      <c r="P107" s="18" t="s">
        <v>3</v>
      </c>
      <c r="Q107" s="19" t="s">
        <v>4</v>
      </c>
      <c r="R107" s="64" t="s">
        <v>5</v>
      </c>
      <c r="S107" s="81"/>
      <c r="T107" s="81"/>
    </row>
    <row r="108" spans="4:20" ht="12.75">
      <c r="D108" s="9" t="s">
        <v>109</v>
      </c>
      <c r="E108" s="35">
        <f ca="1">INDIRECT(IF(AND(LEFT($O107,1)=LEFT($P107,1),LEFT($P107,1)="A"),$P107,IF(LEFT($O107,1)=LEFT($P107,1),$R107,IF(LEFT($R107,1)="A",$R107,$Q107))))</f>
        <v>101</v>
      </c>
      <c r="F108" s="58">
        <f ca="1">INDIRECT(IF(AND(LEFT($O107,1)=LEFT($P107,1),LEFT($P107,1)="B"),$P107,IF(LEFT($O107,1)=LEFT($P107,1),$R107,IF(LEFT($R107,1)="B",$R107,$Q107))))</f>
        <v>202</v>
      </c>
      <c r="G108" s="7"/>
      <c r="H108" s="49"/>
      <c r="I108" s="15"/>
      <c r="J108" s="16"/>
      <c r="K108" s="16"/>
      <c r="L108" s="17"/>
      <c r="M108" s="7"/>
      <c r="N108" s="15"/>
      <c r="O108" s="18"/>
      <c r="P108" s="18"/>
      <c r="Q108" s="19"/>
      <c r="R108" s="64"/>
      <c r="S108" s="81"/>
      <c r="T108" s="81"/>
    </row>
    <row r="109" spans="4:20" ht="12.75">
      <c r="D109" s="9" t="s">
        <v>110</v>
      </c>
      <c r="E109" s="35">
        <f ca="1">INDIRECT(IF(LEFT($O109,1)="A",$O109,IF(LEFT($P109,1)="A",$P109,IF(LEFT($Q109,1)="A",$Q109,"?"))))</f>
        <v>102</v>
      </c>
      <c r="F109" s="35">
        <f ca="1">INDIRECT(IF(LEFT($O109,1)="B",$O109,IF(LEFT($P109,1)="B",$P109,IF(LEFT($Q109,1)="B",$Q109,"?"))))</f>
        <v>201</v>
      </c>
      <c r="G109" s="7"/>
      <c r="H109" s="49">
        <f>K109</f>
        <v>202</v>
      </c>
      <c r="I109" s="15">
        <v>52</v>
      </c>
      <c r="J109" s="16">
        <f ca="1">INDIRECT($O109)</f>
        <v>201</v>
      </c>
      <c r="K109" s="16">
        <f ca="1">INDIRECT($P109)</f>
        <v>202</v>
      </c>
      <c r="L109" s="17">
        <f ca="1">INDIRECT($Q109)</f>
        <v>102</v>
      </c>
      <c r="M109" s="7"/>
      <c r="N109" s="15">
        <v>52</v>
      </c>
      <c r="O109" s="18" t="s">
        <v>4</v>
      </c>
      <c r="P109" s="18" t="s">
        <v>5</v>
      </c>
      <c r="Q109" s="19" t="s">
        <v>6</v>
      </c>
      <c r="R109" s="64" t="s">
        <v>3</v>
      </c>
      <c r="S109" s="81"/>
      <c r="T109" s="81"/>
    </row>
    <row r="110" spans="4:20" ht="12.75">
      <c r="D110" s="9" t="s">
        <v>111</v>
      </c>
      <c r="E110" s="58">
        <f ca="1">INDIRECT(IF(AND(LEFT($O109,1)=LEFT($P109,1),LEFT($P109,1)="A"),$P109,IF(LEFT($O109,1)=LEFT($P109,1),$R109,IF(LEFT($R109,1)="A",$R109,$Q109))))</f>
        <v>101</v>
      </c>
      <c r="F110" s="35">
        <f ca="1">INDIRECT(IF(AND(LEFT($O109,1)=LEFT($P109,1),LEFT($P109,1)="B"),$P109,IF(LEFT($O109,1)=LEFT($P109,1),$R109,IF(LEFT($R109,1)="B",$R109,$Q109))))</f>
        <v>202</v>
      </c>
      <c r="G110" s="7"/>
      <c r="H110" s="49"/>
      <c r="I110" s="15"/>
      <c r="J110" s="16"/>
      <c r="K110" s="16"/>
      <c r="L110" s="17"/>
      <c r="M110" s="7"/>
      <c r="N110" s="15"/>
      <c r="O110" s="18"/>
      <c r="P110" s="18"/>
      <c r="Q110" s="19"/>
      <c r="R110" s="64"/>
      <c r="S110" s="81"/>
      <c r="T110" s="81"/>
    </row>
    <row r="111" spans="4:20" ht="12.75">
      <c r="D111" s="9" t="s">
        <v>112</v>
      </c>
      <c r="E111" s="35">
        <f ca="1">INDIRECT(IF(LEFT($O111,1)="A",$O111,IF(LEFT($P111,1)="A",$P111,IF(LEFT($Q111,1)="A",$Q111,"?"))))</f>
        <v>102</v>
      </c>
      <c r="F111" s="35">
        <f ca="1">INDIRECT(IF(LEFT($O111,1)="B",$O111,IF(LEFT($P111,1)="B",$P111,IF(LEFT($Q111,1)="B",$Q111,"?"))))</f>
        <v>201</v>
      </c>
      <c r="G111" s="7"/>
      <c r="H111" s="49">
        <f>K111</f>
        <v>201</v>
      </c>
      <c r="I111" s="15">
        <v>53</v>
      </c>
      <c r="J111" s="16">
        <f ca="1">INDIRECT($O111)</f>
        <v>102</v>
      </c>
      <c r="K111" s="16">
        <f ca="1">INDIRECT($P111)</f>
        <v>201</v>
      </c>
      <c r="L111" s="17">
        <f ca="1">INDIRECT($Q111)</f>
        <v>202</v>
      </c>
      <c r="M111" s="7"/>
      <c r="N111" s="15">
        <v>53</v>
      </c>
      <c r="O111" s="18" t="s">
        <v>6</v>
      </c>
      <c r="P111" s="18" t="s">
        <v>4</v>
      </c>
      <c r="Q111" s="19" t="s">
        <v>5</v>
      </c>
      <c r="R111" s="64" t="s">
        <v>3</v>
      </c>
      <c r="S111" s="81"/>
      <c r="T111" s="81"/>
    </row>
    <row r="112" spans="4:20" ht="12.75">
      <c r="D112" s="9" t="s">
        <v>113</v>
      </c>
      <c r="E112" s="58">
        <f ca="1">INDIRECT(IF(AND(LEFT($O111,1)=LEFT($P111,1),LEFT($P111,1)="A"),$P111,IF(LEFT($O111,1)=LEFT($P111,1),$R111,IF(LEFT($R111,1)="A",$R111,$Q111))))</f>
        <v>101</v>
      </c>
      <c r="F112" s="35">
        <f ca="1">INDIRECT(IF(AND(LEFT($O111,1)=LEFT($P111,1),LEFT($P111,1)="B"),$P111,IF(LEFT($O111,1)=LEFT($P111,1),$R111,IF(LEFT($R111,1)="B",$R111,$Q111))))</f>
        <v>202</v>
      </c>
      <c r="G112" s="7"/>
      <c r="H112" s="49"/>
      <c r="I112" s="15"/>
      <c r="J112" s="16"/>
      <c r="K112" s="16"/>
      <c r="L112" s="17"/>
      <c r="M112" s="7"/>
      <c r="N112" s="15"/>
      <c r="O112" s="18"/>
      <c r="P112" s="18"/>
      <c r="Q112" s="19"/>
      <c r="R112" s="64"/>
      <c r="S112" s="81"/>
      <c r="T112" s="81"/>
    </row>
    <row r="113" spans="4:20" ht="12.75">
      <c r="D113" s="9" t="s">
        <v>114</v>
      </c>
      <c r="E113" s="35">
        <f ca="1">INDIRECT(IF(LEFT($O113,1)="A",$O113,IF(LEFT($P113,1)="A",$P113,IF(LEFT($Q113,1)="A",$Q113,"?"))))</f>
        <v>101</v>
      </c>
      <c r="F113" s="35">
        <f ca="1">INDIRECT(IF(LEFT($O113,1)="B",$O113,IF(LEFT($P113,1)="B",$P113,IF(LEFT($Q113,1)="B",$Q113,"?"))))</f>
        <v>202</v>
      </c>
      <c r="G113" s="7"/>
      <c r="H113" s="49">
        <f>L113</f>
        <v>102</v>
      </c>
      <c r="I113" s="15">
        <v>54</v>
      </c>
      <c r="J113" s="16">
        <f ca="1">INDIRECT($O113)</f>
        <v>202</v>
      </c>
      <c r="K113" s="16">
        <f ca="1">INDIRECT($P113)</f>
        <v>101</v>
      </c>
      <c r="L113" s="17">
        <f ca="1">INDIRECT($Q113)</f>
        <v>102</v>
      </c>
      <c r="M113" s="7"/>
      <c r="N113" s="15">
        <v>54</v>
      </c>
      <c r="O113" s="18" t="s">
        <v>5</v>
      </c>
      <c r="P113" s="18" t="s">
        <v>3</v>
      </c>
      <c r="Q113" s="19" t="s">
        <v>6</v>
      </c>
      <c r="R113" s="64" t="s">
        <v>4</v>
      </c>
      <c r="S113" s="81" t="s">
        <v>186</v>
      </c>
      <c r="T113" s="81"/>
    </row>
    <row r="114" spans="4:20" ht="12.75">
      <c r="D114" s="9" t="s">
        <v>115</v>
      </c>
      <c r="E114" s="35">
        <f ca="1">INDIRECT(IF(AND(LEFT($O113,1)=LEFT($P113,1),LEFT($P113,1)="A"),$P113,IF(LEFT($O113,1)=LEFT($P113,1),$R113,IF(LEFT($R113,1)="A",$R113,$Q113))))</f>
        <v>102</v>
      </c>
      <c r="F114" s="58">
        <f ca="1">INDIRECT(IF(AND(LEFT($O113,1)=LEFT($P113,1),LEFT($P113,1)="B"),$P113,IF(LEFT($O113,1)=LEFT($P113,1),$R113,IF(LEFT($R113,1)="B",$R113,$Q113))))</f>
        <v>201</v>
      </c>
      <c r="G114" s="7"/>
      <c r="H114" s="49"/>
      <c r="I114" s="20"/>
      <c r="J114" s="21"/>
      <c r="K114" s="21"/>
      <c r="L114" s="22"/>
      <c r="M114" s="7"/>
      <c r="N114" s="20"/>
      <c r="O114" s="23"/>
      <c r="P114" s="23"/>
      <c r="Q114" s="24"/>
      <c r="R114" s="64"/>
      <c r="S114" s="83" t="str">
        <f>CONCATENATE(" A1=",COUNTIF(O103:R114,"A1"),", A2=",COUNTIF(O103:R114,"A2"),", B1=",COUNTIF(O103:R114,"B1"),", B2=",COUNTIF(O103:R114,"B2"))</f>
        <v> A1=6, A2=6, B1=6, B2=6</v>
      </c>
      <c r="T114" s="81"/>
    </row>
    <row r="115" spans="4:20" ht="12.75">
      <c r="D115" s="9" t="s">
        <v>116</v>
      </c>
      <c r="E115" s="35">
        <f ca="1">INDIRECT(IF(LEFT($O115,1)="A",$O115,IF(LEFT($P115,1)="A",$P115,IF(LEFT($Q115,1)="A",$Q115,"?"))))</f>
        <v>101</v>
      </c>
      <c r="F115" s="35">
        <f ca="1">INDIRECT(IF(LEFT($O115,1)="B",$O115,IF(LEFT($P115,1)="B",$P115,IF(LEFT($Q115,1)="B",$Q115,"?"))))</f>
        <v>201</v>
      </c>
      <c r="G115" s="7"/>
      <c r="H115" s="49">
        <f>L115</f>
        <v>102</v>
      </c>
      <c r="I115" s="10">
        <v>55</v>
      </c>
      <c r="J115" s="11">
        <f ca="1">INDIRECT($O115)</f>
        <v>101</v>
      </c>
      <c r="K115" s="11">
        <f ca="1">INDIRECT($P115)</f>
        <v>201</v>
      </c>
      <c r="L115" s="12">
        <f ca="1">INDIRECT($Q115)</f>
        <v>102</v>
      </c>
      <c r="M115" s="7"/>
      <c r="N115" s="10">
        <v>55</v>
      </c>
      <c r="O115" s="13" t="s">
        <v>3</v>
      </c>
      <c r="P115" s="13" t="s">
        <v>4</v>
      </c>
      <c r="Q115" s="14" t="s">
        <v>6</v>
      </c>
      <c r="R115" s="64" t="s">
        <v>5</v>
      </c>
      <c r="S115" s="81"/>
      <c r="T115" s="81"/>
    </row>
    <row r="116" spans="4:20" ht="12.75">
      <c r="D116" s="9" t="s">
        <v>117</v>
      </c>
      <c r="E116" s="35">
        <f ca="1">INDIRECT(IF(AND(LEFT($O115,1)=LEFT($P115,1),LEFT($P115,1)="A"),$P115,IF(LEFT($O115,1)=LEFT($P115,1),$R115,IF(LEFT($R115,1)="A",$R115,$Q115))))</f>
        <v>102</v>
      </c>
      <c r="F116" s="58">
        <f ca="1">INDIRECT(IF(AND(LEFT($O115,1)=LEFT($P115,1),LEFT($P115,1)="B"),$P115,IF(LEFT($O115,1)=LEFT($P115,1),$R115,IF(LEFT($R115,1)="B",$R115,$Q115))))</f>
        <v>202</v>
      </c>
      <c r="G116" s="7"/>
      <c r="H116" s="49"/>
      <c r="I116" s="15"/>
      <c r="J116" s="16"/>
      <c r="K116" s="16"/>
      <c r="L116" s="17"/>
      <c r="M116" s="7"/>
      <c r="N116" s="15"/>
      <c r="O116" s="18"/>
      <c r="P116" s="18"/>
      <c r="Q116" s="19"/>
      <c r="R116" s="64"/>
      <c r="S116" s="81"/>
      <c r="T116" s="81"/>
    </row>
    <row r="117" spans="4:20" ht="12.75">
      <c r="D117" s="9" t="s">
        <v>118</v>
      </c>
      <c r="E117" s="35">
        <f ca="1">INDIRECT(IF(LEFT($O117,1)="A",$O117,IF(LEFT($P117,1)="A",$P117,IF(LEFT($Q117,1)="A",$Q117,"?"))))</f>
        <v>101</v>
      </c>
      <c r="F117" s="35">
        <f ca="1">INDIRECT(IF(LEFT($O117,1)="B",$O117,IF(LEFT($P117,1)="B",$P117,IF(LEFT($Q117,1)="B",$Q117,"?"))))</f>
        <v>201</v>
      </c>
      <c r="G117" s="7"/>
      <c r="H117" s="49">
        <f>J117</f>
        <v>201</v>
      </c>
      <c r="I117" s="15">
        <v>56</v>
      </c>
      <c r="J117" s="16">
        <f ca="1">INDIRECT($O117)</f>
        <v>201</v>
      </c>
      <c r="K117" s="16">
        <f ca="1">INDIRECT($P117)</f>
        <v>101</v>
      </c>
      <c r="L117" s="17">
        <f ca="1">INDIRECT($Q117)</f>
        <v>202</v>
      </c>
      <c r="M117" s="7"/>
      <c r="N117" s="15">
        <v>56</v>
      </c>
      <c r="O117" s="18" t="s">
        <v>4</v>
      </c>
      <c r="P117" s="18" t="s">
        <v>3</v>
      </c>
      <c r="Q117" s="19" t="s">
        <v>5</v>
      </c>
      <c r="R117" s="64" t="s">
        <v>6</v>
      </c>
      <c r="S117" s="81"/>
      <c r="T117" s="81"/>
    </row>
    <row r="118" spans="4:20" ht="12.75">
      <c r="D118" s="9" t="s">
        <v>119</v>
      </c>
      <c r="E118" s="58">
        <f ca="1">INDIRECT(IF(AND(LEFT($O117,1)=LEFT($P117,1),LEFT($P117,1)="A"),$P117,IF(LEFT($O117,1)=LEFT($P117,1),$R117,IF(LEFT($R117,1)="A",$R117,$Q117))))</f>
        <v>102</v>
      </c>
      <c r="F118" s="35">
        <f ca="1">INDIRECT(IF(AND(LEFT($O117,1)=LEFT($P117,1),LEFT($P117,1)="B"),$P117,IF(LEFT($O117,1)=LEFT($P117,1),$R117,IF(LEFT($R117,1)="B",$R117,$Q117))))</f>
        <v>202</v>
      </c>
      <c r="G118" s="7"/>
      <c r="H118" s="49"/>
      <c r="I118" s="15"/>
      <c r="J118" s="16"/>
      <c r="K118" s="16"/>
      <c r="L118" s="17"/>
      <c r="M118" s="7"/>
      <c r="N118" s="15"/>
      <c r="O118" s="18"/>
      <c r="P118" s="18"/>
      <c r="Q118" s="19"/>
      <c r="R118" s="64"/>
      <c r="S118" s="81"/>
      <c r="T118" s="81"/>
    </row>
    <row r="119" spans="4:20" ht="12.75">
      <c r="D119" s="9" t="s">
        <v>120</v>
      </c>
      <c r="E119" s="35">
        <f ca="1">INDIRECT(IF(LEFT($O119,1)="A",$O119,IF(LEFT($P119,1)="A",$P119,IF(LEFT($Q119,1)="A",$Q119,"?"))))</f>
        <v>101</v>
      </c>
      <c r="F119" s="35">
        <f ca="1">INDIRECT(IF(LEFT($O119,1)="B",$O119,IF(LEFT($P119,1)="B",$P119,IF(LEFT($Q119,1)="B",$Q119,"?"))))</f>
        <v>201</v>
      </c>
      <c r="G119" s="7"/>
      <c r="H119" s="49">
        <f>J119</f>
        <v>101</v>
      </c>
      <c r="I119" s="15">
        <v>57</v>
      </c>
      <c r="J119" s="16">
        <f ca="1">INDIRECT($O119)</f>
        <v>101</v>
      </c>
      <c r="K119" s="16">
        <f ca="1">INDIRECT($P119)</f>
        <v>102</v>
      </c>
      <c r="L119" s="17">
        <f ca="1">INDIRECT($Q119)</f>
        <v>201</v>
      </c>
      <c r="M119" s="7"/>
      <c r="N119" s="15">
        <v>57</v>
      </c>
      <c r="O119" s="18" t="s">
        <v>3</v>
      </c>
      <c r="P119" s="18" t="s">
        <v>6</v>
      </c>
      <c r="Q119" s="19" t="s">
        <v>4</v>
      </c>
      <c r="R119" s="64" t="s">
        <v>5</v>
      </c>
      <c r="S119" s="81"/>
      <c r="T119" s="81"/>
    </row>
    <row r="120" spans="4:20" ht="12.75">
      <c r="D120" s="9" t="s">
        <v>121</v>
      </c>
      <c r="E120" s="35">
        <f ca="1">INDIRECT(IF(AND(LEFT($O119,1)=LEFT($P119,1),LEFT($P119,1)="A"),$P119,IF(LEFT($O119,1)=LEFT($P119,1),$R119,IF(LEFT($R119,1)="A",$R119,$Q119))))</f>
        <v>102</v>
      </c>
      <c r="F120" s="58">
        <f ca="1">INDIRECT(IF(AND(LEFT($O119,1)=LEFT($P119,1),LEFT($P119,1)="B"),$P119,IF(LEFT($O119,1)=LEFT($P119,1),$R119,IF(LEFT($R119,1)="B",$R119,$Q119))))</f>
        <v>202</v>
      </c>
      <c r="G120" s="7"/>
      <c r="H120" s="49"/>
      <c r="I120" s="15"/>
      <c r="J120" s="16"/>
      <c r="K120" s="16"/>
      <c r="L120" s="17"/>
      <c r="M120" s="7"/>
      <c r="N120" s="15"/>
      <c r="O120" s="18"/>
      <c r="P120" s="18"/>
      <c r="Q120" s="19"/>
      <c r="R120" s="64"/>
      <c r="S120" s="81"/>
      <c r="T120" s="81"/>
    </row>
    <row r="121" spans="4:20" ht="12.75">
      <c r="D121" s="9" t="s">
        <v>122</v>
      </c>
      <c r="E121" s="35">
        <f ca="1">INDIRECT(IF(LEFT($O121,1)="A",$O121,IF(LEFT($P121,1)="A",$P121,IF(LEFT($Q121,1)="A",$Q121,"?"))))</f>
        <v>102</v>
      </c>
      <c r="F121" s="35">
        <f ca="1">INDIRECT(IF(LEFT($O121,1)="B",$O121,IF(LEFT($P121,1)="B",$P121,IF(LEFT($Q121,1)="B",$Q121,"?"))))</f>
        <v>202</v>
      </c>
      <c r="G121" s="7"/>
      <c r="H121" s="49">
        <f>K121</f>
        <v>201</v>
      </c>
      <c r="I121" s="15">
        <v>58</v>
      </c>
      <c r="J121" s="16">
        <f ca="1">INDIRECT($O121)</f>
        <v>202</v>
      </c>
      <c r="K121" s="16">
        <f ca="1">INDIRECT($P121)</f>
        <v>201</v>
      </c>
      <c r="L121" s="17">
        <f ca="1">INDIRECT($Q121)</f>
        <v>102</v>
      </c>
      <c r="M121" s="7"/>
      <c r="N121" s="15">
        <v>58</v>
      </c>
      <c r="O121" s="18" t="s">
        <v>5</v>
      </c>
      <c r="P121" s="18" t="s">
        <v>4</v>
      </c>
      <c r="Q121" s="19" t="s">
        <v>6</v>
      </c>
      <c r="R121" s="64" t="s">
        <v>3</v>
      </c>
      <c r="S121" s="81"/>
      <c r="T121" s="81"/>
    </row>
    <row r="122" spans="4:20" ht="12.75">
      <c r="D122" s="9" t="s">
        <v>123</v>
      </c>
      <c r="E122" s="58">
        <f ca="1">INDIRECT(IF(AND(LEFT($O121,1)=LEFT($P121,1),LEFT($P121,1)="A"),$P121,IF(LEFT($O121,1)=LEFT($P121,1),$R121,IF(LEFT($R121,1)="A",$R121,$Q121))))</f>
        <v>101</v>
      </c>
      <c r="F122" s="35">
        <f ca="1">INDIRECT(IF(AND(LEFT($O121,1)=LEFT($P121,1),LEFT($P121,1)="B"),$P121,IF(LEFT($O121,1)=LEFT($P121,1),$R121,IF(LEFT($R121,1)="B",$R121,$Q121))))</f>
        <v>201</v>
      </c>
      <c r="G122" s="7"/>
      <c r="H122" s="49"/>
      <c r="I122" s="15"/>
      <c r="J122" s="16"/>
      <c r="K122" s="16"/>
      <c r="L122" s="17"/>
      <c r="M122" s="7"/>
      <c r="N122" s="15"/>
      <c r="O122" s="18"/>
      <c r="P122" s="18"/>
      <c r="Q122" s="19"/>
      <c r="R122" s="64"/>
      <c r="S122" s="81"/>
      <c r="T122" s="81"/>
    </row>
    <row r="123" spans="4:20" ht="12.75">
      <c r="D123" s="9" t="s">
        <v>124</v>
      </c>
      <c r="E123" s="35">
        <f ca="1">INDIRECT(IF(LEFT($O123,1)="A",$O123,IF(LEFT($P123,1)="A",$P123,IF(LEFT($Q123,1)="A",$Q123,"?"))))</f>
        <v>102</v>
      </c>
      <c r="F123" s="35">
        <f ca="1">INDIRECT(IF(LEFT($O123,1)="B",$O123,IF(LEFT($P123,1)="B",$P123,IF(LEFT($Q123,1)="B",$Q123,"?"))))</f>
        <v>202</v>
      </c>
      <c r="G123" s="7"/>
      <c r="H123" s="49">
        <f>K123</f>
        <v>202</v>
      </c>
      <c r="I123" s="15">
        <v>59</v>
      </c>
      <c r="J123" s="16">
        <f ca="1">INDIRECT($O123)</f>
        <v>102</v>
      </c>
      <c r="K123" s="16">
        <f ca="1">INDIRECT($P123)</f>
        <v>202</v>
      </c>
      <c r="L123" s="17">
        <f ca="1">INDIRECT($Q123)</f>
        <v>201</v>
      </c>
      <c r="M123" s="7"/>
      <c r="N123" s="15">
        <v>59</v>
      </c>
      <c r="O123" s="18" t="s">
        <v>6</v>
      </c>
      <c r="P123" s="18" t="s">
        <v>5</v>
      </c>
      <c r="Q123" s="19" t="s">
        <v>4</v>
      </c>
      <c r="R123" s="64" t="s">
        <v>3</v>
      </c>
      <c r="S123" s="81"/>
      <c r="T123" s="81"/>
    </row>
    <row r="124" spans="4:20" ht="12.75">
      <c r="D124" s="9" t="s">
        <v>125</v>
      </c>
      <c r="E124" s="58">
        <f ca="1">INDIRECT(IF(AND(LEFT($O123,1)=LEFT($P123,1),LEFT($P123,1)="A"),$P123,IF(LEFT($O123,1)=LEFT($P123,1),$R123,IF(LEFT($R123,1)="A",$R123,$Q123))))</f>
        <v>101</v>
      </c>
      <c r="F124" s="35">
        <f ca="1">INDIRECT(IF(AND(LEFT($O123,1)=LEFT($P123,1),LEFT($P123,1)="B"),$P123,IF(LEFT($O123,1)=LEFT($P123,1),$R123,IF(LEFT($R123,1)="B",$R123,$Q123))))</f>
        <v>201</v>
      </c>
      <c r="G124" s="7"/>
      <c r="H124" s="49"/>
      <c r="I124" s="15"/>
      <c r="J124" s="16"/>
      <c r="K124" s="16"/>
      <c r="L124" s="17"/>
      <c r="M124" s="7"/>
      <c r="N124" s="15"/>
      <c r="O124" s="18"/>
      <c r="P124" s="18"/>
      <c r="Q124" s="19"/>
      <c r="R124" s="64"/>
      <c r="S124" s="81"/>
      <c r="T124" s="81"/>
    </row>
    <row r="125" spans="4:20" ht="12.75">
      <c r="D125" s="9" t="s">
        <v>126</v>
      </c>
      <c r="E125" s="35">
        <f ca="1">INDIRECT(IF(LEFT($O125,1)="A",$O125,IF(LEFT($P125,1)="A",$P125,IF(LEFT($Q125,1)="A",$Q125,"?"))))</f>
        <v>102</v>
      </c>
      <c r="F125" s="35">
        <f ca="1">INDIRECT(IF(LEFT($O125,1)="B",$O125,IF(LEFT($P125,1)="B",$P125,IF(LEFT($Q125,1)="B",$Q125,"?"))))</f>
        <v>202</v>
      </c>
      <c r="G125" s="7"/>
      <c r="H125" s="49">
        <f>L125</f>
        <v>101</v>
      </c>
      <c r="I125" s="15">
        <v>60</v>
      </c>
      <c r="J125" s="16">
        <f ca="1">INDIRECT($O125)</f>
        <v>202</v>
      </c>
      <c r="K125" s="16">
        <f ca="1">INDIRECT($P125)</f>
        <v>102</v>
      </c>
      <c r="L125" s="17">
        <f ca="1">INDIRECT($Q125)</f>
        <v>101</v>
      </c>
      <c r="M125" s="7"/>
      <c r="N125" s="15">
        <v>60</v>
      </c>
      <c r="O125" s="18" t="s">
        <v>5</v>
      </c>
      <c r="P125" s="18" t="s">
        <v>6</v>
      </c>
      <c r="Q125" s="19" t="s">
        <v>3</v>
      </c>
      <c r="R125" s="64" t="s">
        <v>4</v>
      </c>
      <c r="S125" s="81" t="s">
        <v>186</v>
      </c>
      <c r="T125" s="81"/>
    </row>
    <row r="126" spans="4:20" ht="12.75">
      <c r="D126" s="9" t="s">
        <v>127</v>
      </c>
      <c r="E126" s="35">
        <f ca="1">INDIRECT(IF(AND(LEFT($O125,1)=LEFT($P125,1),LEFT($P125,1)="A"),$P125,IF(LEFT($O125,1)=LEFT($P125,1),$R125,IF(LEFT($R125,1)="A",$R125,$Q125))))</f>
        <v>101</v>
      </c>
      <c r="F126" s="58">
        <f ca="1">INDIRECT(IF(AND(LEFT($O125,1)=LEFT($P125,1),LEFT($P125,1)="B"),$P125,IF(LEFT($O125,1)=LEFT($P125,1),$R125,IF(LEFT($R125,1)="B",$R125,$Q125))))</f>
        <v>201</v>
      </c>
      <c r="G126" s="7"/>
      <c r="H126" s="49"/>
      <c r="I126" s="15"/>
      <c r="J126" s="16"/>
      <c r="K126" s="16"/>
      <c r="L126" s="17"/>
      <c r="M126" s="7"/>
      <c r="N126" s="15"/>
      <c r="O126" s="18"/>
      <c r="P126" s="18"/>
      <c r="Q126" s="19"/>
      <c r="R126" s="64"/>
      <c r="S126" s="83" t="str">
        <f>CONCATENATE(" A1=",COUNTIF(O115:R126,"A1"),", A2=",COUNTIF(O115:R126,"A2"),", B1=",COUNTIF(O115:R126,"B1"),", B2=",COUNTIF(O115:R126,"B2"))</f>
        <v> A1=6, A2=6, B1=6, B2=6</v>
      </c>
      <c r="T126" s="81"/>
    </row>
    <row r="127" spans="4:20" ht="12.75">
      <c r="D127" s="9" t="s">
        <v>128</v>
      </c>
      <c r="E127" s="35">
        <f ca="1">INDIRECT(IF(LEFT($O127,1)="A",$O127,IF(LEFT($P127,1)="A",$P127,IF(LEFT($Q127,1)="A",$Q127,"?"))))</f>
        <v>102</v>
      </c>
      <c r="F127" s="35">
        <f ca="1">INDIRECT(IF(LEFT($O127,1)="B",$O127,IF(LEFT($P127,1)="B",$P127,IF(LEFT($Q127,1)="B",$Q127,"?"))))</f>
        <v>202</v>
      </c>
      <c r="G127" s="7"/>
      <c r="H127" s="49">
        <f>L127</f>
        <v>101</v>
      </c>
      <c r="I127" s="10">
        <v>61</v>
      </c>
      <c r="J127" s="11">
        <f ca="1">INDIRECT($O127)</f>
        <v>102</v>
      </c>
      <c r="K127" s="11">
        <f ca="1">INDIRECT($P127)</f>
        <v>202</v>
      </c>
      <c r="L127" s="12">
        <f ca="1">INDIRECT($Q127)</f>
        <v>101</v>
      </c>
      <c r="M127" s="7"/>
      <c r="N127" s="10">
        <v>61</v>
      </c>
      <c r="O127" s="13" t="s">
        <v>6</v>
      </c>
      <c r="P127" s="13" t="s">
        <v>5</v>
      </c>
      <c r="Q127" s="14" t="s">
        <v>3</v>
      </c>
      <c r="R127" s="64" t="s">
        <v>4</v>
      </c>
      <c r="S127" s="81"/>
      <c r="T127" s="81"/>
    </row>
    <row r="128" spans="4:20" ht="12.75">
      <c r="D128" s="9" t="s">
        <v>129</v>
      </c>
      <c r="E128" s="35">
        <f ca="1">INDIRECT(IF(AND(LEFT($O127,1)=LEFT($P127,1),LEFT($P127,1)="A"),$P127,IF(LEFT($O127,1)=LEFT($P127,1),$R127,IF(LEFT($R127,1)="A",$R127,$Q127))))</f>
        <v>101</v>
      </c>
      <c r="F128" s="58">
        <f ca="1">INDIRECT(IF(AND(LEFT($O127,1)=LEFT($P127,1),LEFT($P127,1)="B"),$P127,IF(LEFT($O127,1)=LEFT($P127,1),$R127,IF(LEFT($R127,1)="B",$R127,$Q127))))</f>
        <v>201</v>
      </c>
      <c r="G128" s="7"/>
      <c r="H128" s="49"/>
      <c r="I128" s="15"/>
      <c r="J128" s="16"/>
      <c r="K128" s="16"/>
      <c r="L128" s="17"/>
      <c r="M128" s="7"/>
      <c r="N128" s="15"/>
      <c r="O128" s="18"/>
      <c r="P128" s="18"/>
      <c r="Q128" s="19"/>
      <c r="R128" s="64"/>
      <c r="S128" s="81"/>
      <c r="T128" s="81"/>
    </row>
    <row r="129" spans="4:20" ht="12.75">
      <c r="D129" s="9" t="s">
        <v>130</v>
      </c>
      <c r="E129" s="35">
        <f ca="1">INDIRECT(IF(LEFT($O129,1)="A",$O129,IF(LEFT($P129,1)="A",$P129,IF(LEFT($Q129,1)="A",$Q129,"?"))))</f>
        <v>102</v>
      </c>
      <c r="F129" s="35">
        <f ca="1">INDIRECT(IF(LEFT($O129,1)="B",$O129,IF(LEFT($P129,1)="B",$P129,IF(LEFT($Q129,1)="B",$Q129,"?"))))</f>
        <v>202</v>
      </c>
      <c r="G129" s="7"/>
      <c r="H129" s="49">
        <f>J129</f>
        <v>202</v>
      </c>
      <c r="I129" s="15">
        <v>62</v>
      </c>
      <c r="J129" s="16">
        <f ca="1">INDIRECT($O129)</f>
        <v>202</v>
      </c>
      <c r="K129" s="16">
        <f ca="1">INDIRECT($P129)</f>
        <v>102</v>
      </c>
      <c r="L129" s="17">
        <f ca="1">INDIRECT($Q129)</f>
        <v>201</v>
      </c>
      <c r="M129" s="7"/>
      <c r="N129" s="15">
        <v>62</v>
      </c>
      <c r="O129" s="18" t="s">
        <v>5</v>
      </c>
      <c r="P129" s="18" t="s">
        <v>6</v>
      </c>
      <c r="Q129" s="19" t="s">
        <v>4</v>
      </c>
      <c r="R129" s="64" t="s">
        <v>3</v>
      </c>
      <c r="S129" s="81"/>
      <c r="T129" s="81"/>
    </row>
    <row r="130" spans="4:20" ht="12.75">
      <c r="D130" s="9" t="s">
        <v>131</v>
      </c>
      <c r="E130" s="58">
        <f ca="1">INDIRECT(IF(AND(LEFT($O129,1)=LEFT($P129,1),LEFT($P129,1)="A"),$P129,IF(LEFT($O129,1)=LEFT($P129,1),$R129,IF(LEFT($R129,1)="A",$R129,$Q129))))</f>
        <v>101</v>
      </c>
      <c r="F130" s="35">
        <f ca="1">INDIRECT(IF(AND(LEFT($O129,1)=LEFT($P129,1),LEFT($P129,1)="B"),$P129,IF(LEFT($O129,1)=LEFT($P129,1),$R129,IF(LEFT($R129,1)="B",$R129,$Q129))))</f>
        <v>201</v>
      </c>
      <c r="G130" s="7"/>
      <c r="H130" s="49"/>
      <c r="I130" s="15"/>
      <c r="J130" s="16"/>
      <c r="K130" s="16"/>
      <c r="L130" s="17"/>
      <c r="M130" s="7"/>
      <c r="N130" s="15"/>
      <c r="O130" s="18"/>
      <c r="P130" s="18"/>
      <c r="Q130" s="19"/>
      <c r="R130" s="64"/>
      <c r="S130" s="81"/>
      <c r="T130" s="81"/>
    </row>
    <row r="131" spans="4:20" ht="12.75">
      <c r="D131" s="9" t="s">
        <v>132</v>
      </c>
      <c r="E131" s="35">
        <f ca="1">INDIRECT(IF(LEFT($O131,1)="A",$O131,IF(LEFT($P131,1)="A",$P131,IF(LEFT($Q131,1)="A",$Q131,"?"))))</f>
        <v>102</v>
      </c>
      <c r="F131" s="35">
        <f ca="1">INDIRECT(IF(LEFT($O131,1)="B",$O131,IF(LEFT($P131,1)="B",$P131,IF(LEFT($Q131,1)="B",$Q131,"?"))))</f>
        <v>202</v>
      </c>
      <c r="G131" s="7"/>
      <c r="H131" s="49">
        <f>J131</f>
        <v>102</v>
      </c>
      <c r="I131" s="15">
        <v>63</v>
      </c>
      <c r="J131" s="16">
        <f ca="1">INDIRECT($O131)</f>
        <v>102</v>
      </c>
      <c r="K131" s="16">
        <f ca="1">INDIRECT($P131)</f>
        <v>101</v>
      </c>
      <c r="L131" s="17">
        <f ca="1">INDIRECT($Q131)</f>
        <v>202</v>
      </c>
      <c r="M131" s="7"/>
      <c r="N131" s="15">
        <v>63</v>
      </c>
      <c r="O131" s="18" t="s">
        <v>6</v>
      </c>
      <c r="P131" s="18" t="s">
        <v>3</v>
      </c>
      <c r="Q131" s="19" t="s">
        <v>5</v>
      </c>
      <c r="R131" s="64" t="s">
        <v>4</v>
      </c>
      <c r="S131" s="81"/>
      <c r="T131" s="81"/>
    </row>
    <row r="132" spans="4:20" ht="12.75">
      <c r="D132" s="9" t="s">
        <v>133</v>
      </c>
      <c r="E132" s="35">
        <f ca="1">INDIRECT(IF(AND(LEFT($O131,1)=LEFT($P131,1),LEFT($P131,1)="A"),$P131,IF(LEFT($O131,1)=LEFT($P131,1),$R131,IF(LEFT($R131,1)="A",$R131,$Q131))))</f>
        <v>101</v>
      </c>
      <c r="F132" s="58">
        <f ca="1">INDIRECT(IF(AND(LEFT($O131,1)=LEFT($P131,1),LEFT($P131,1)="B"),$P131,IF(LEFT($O131,1)=LEFT($P131,1),$R131,IF(LEFT($R131,1)="B",$R131,$Q131))))</f>
        <v>201</v>
      </c>
      <c r="G132" s="7"/>
      <c r="H132" s="49"/>
      <c r="I132" s="15"/>
      <c r="J132" s="16"/>
      <c r="K132" s="16"/>
      <c r="L132" s="17"/>
      <c r="M132" s="7"/>
      <c r="N132" s="15"/>
      <c r="O132" s="18"/>
      <c r="P132" s="18"/>
      <c r="Q132" s="19"/>
      <c r="R132" s="64"/>
      <c r="S132" s="81"/>
      <c r="T132" s="81"/>
    </row>
    <row r="133" spans="4:20" ht="12.75">
      <c r="D133" s="9" t="s">
        <v>134</v>
      </c>
      <c r="E133" s="35">
        <f ca="1">INDIRECT(IF(LEFT($O133,1)="A",$O133,IF(LEFT($P133,1)="A",$P133,IF(LEFT($Q133,1)="A",$Q133,"?"))))</f>
        <v>101</v>
      </c>
      <c r="F133" s="35">
        <f ca="1">INDIRECT(IF(LEFT($O133,1)="B",$O133,IF(LEFT($P133,1)="B",$P133,IF(LEFT($Q133,1)="B",$Q133,"?"))))</f>
        <v>201</v>
      </c>
      <c r="G133" s="7"/>
      <c r="H133" s="49">
        <f>K133</f>
        <v>202</v>
      </c>
      <c r="I133" s="15">
        <v>64</v>
      </c>
      <c r="J133" s="16">
        <f ca="1">INDIRECT($O133)</f>
        <v>201</v>
      </c>
      <c r="K133" s="16">
        <f ca="1">INDIRECT($P133)</f>
        <v>202</v>
      </c>
      <c r="L133" s="17">
        <f ca="1">INDIRECT($Q133)</f>
        <v>101</v>
      </c>
      <c r="M133" s="7"/>
      <c r="N133" s="15">
        <v>64</v>
      </c>
      <c r="O133" s="18" t="s">
        <v>4</v>
      </c>
      <c r="P133" s="18" t="s">
        <v>5</v>
      </c>
      <c r="Q133" s="19" t="s">
        <v>3</v>
      </c>
      <c r="R133" s="64" t="s">
        <v>6</v>
      </c>
      <c r="S133" s="81"/>
      <c r="T133" s="81"/>
    </row>
    <row r="134" spans="4:20" ht="12.75">
      <c r="D134" s="9" t="s">
        <v>135</v>
      </c>
      <c r="E134" s="58">
        <f ca="1">INDIRECT(IF(AND(LEFT($O133,1)=LEFT($P133,1),LEFT($P133,1)="A"),$P133,IF(LEFT($O133,1)=LEFT($P133,1),$R133,IF(LEFT($R133,1)="A",$R133,$Q133))))</f>
        <v>102</v>
      </c>
      <c r="F134" s="35">
        <f ca="1">INDIRECT(IF(AND(LEFT($O133,1)=LEFT($P133,1),LEFT($P133,1)="B"),$P133,IF(LEFT($O133,1)=LEFT($P133,1),$R133,IF(LEFT($R133,1)="B",$R133,$Q133))))</f>
        <v>202</v>
      </c>
      <c r="G134" s="7"/>
      <c r="H134" s="49"/>
      <c r="I134" s="15"/>
      <c r="J134" s="16"/>
      <c r="K134" s="16"/>
      <c r="L134" s="17"/>
      <c r="M134" s="7"/>
      <c r="N134" s="15"/>
      <c r="O134" s="18"/>
      <c r="P134" s="18"/>
      <c r="Q134" s="19"/>
      <c r="R134" s="64"/>
      <c r="S134" s="81"/>
      <c r="T134" s="81"/>
    </row>
    <row r="135" spans="4:20" ht="12.75">
      <c r="D135" s="9" t="s">
        <v>136</v>
      </c>
      <c r="E135" s="35">
        <f ca="1">INDIRECT(IF(LEFT($O135,1)="A",$O135,IF(LEFT($P135,1)="A",$P135,IF(LEFT($Q135,1)="A",$Q135,"?"))))</f>
        <v>101</v>
      </c>
      <c r="F135" s="35">
        <f ca="1">INDIRECT(IF(LEFT($O135,1)="B",$O135,IF(LEFT($P135,1)="B",$P135,IF(LEFT($Q135,1)="B",$Q135,"?"))))</f>
        <v>201</v>
      </c>
      <c r="G135" s="7"/>
      <c r="H135" s="49">
        <f>K135</f>
        <v>201</v>
      </c>
      <c r="I135" s="15">
        <v>65</v>
      </c>
      <c r="J135" s="16">
        <f ca="1">INDIRECT($O135)</f>
        <v>101</v>
      </c>
      <c r="K135" s="16">
        <f ca="1">INDIRECT($P135)</f>
        <v>201</v>
      </c>
      <c r="L135" s="17">
        <f ca="1">INDIRECT($Q135)</f>
        <v>202</v>
      </c>
      <c r="M135" s="7"/>
      <c r="N135" s="15">
        <v>65</v>
      </c>
      <c r="O135" s="18" t="s">
        <v>3</v>
      </c>
      <c r="P135" s="18" t="s">
        <v>4</v>
      </c>
      <c r="Q135" s="19" t="s">
        <v>5</v>
      </c>
      <c r="R135" s="64" t="s">
        <v>6</v>
      </c>
      <c r="S135" s="81"/>
      <c r="T135" s="81"/>
    </row>
    <row r="136" spans="4:20" ht="12.75">
      <c r="D136" s="9" t="s">
        <v>137</v>
      </c>
      <c r="E136" s="58">
        <f ca="1">INDIRECT(IF(AND(LEFT($O135,1)=LEFT($P135,1),LEFT($P135,1)="A"),$P135,IF(LEFT($O135,1)=LEFT($P135,1),$R135,IF(LEFT($R135,1)="A",$R135,$Q135))))</f>
        <v>102</v>
      </c>
      <c r="F136" s="35">
        <f ca="1">INDIRECT(IF(AND(LEFT($O135,1)=LEFT($P135,1),LEFT($P135,1)="B"),$P135,IF(LEFT($O135,1)=LEFT($P135,1),$R135,IF(LEFT($R135,1)="B",$R135,$Q135))))</f>
        <v>202</v>
      </c>
      <c r="G136" s="7"/>
      <c r="H136" s="49"/>
      <c r="I136" s="15"/>
      <c r="J136" s="16"/>
      <c r="K136" s="16"/>
      <c r="L136" s="17"/>
      <c r="M136" s="7"/>
      <c r="N136" s="15"/>
      <c r="O136" s="18"/>
      <c r="P136" s="18"/>
      <c r="Q136" s="19"/>
      <c r="R136" s="64"/>
      <c r="S136" s="81"/>
      <c r="T136" s="81"/>
    </row>
    <row r="137" spans="4:20" ht="12.75">
      <c r="D137" s="9" t="s">
        <v>138</v>
      </c>
      <c r="E137" s="35">
        <f ca="1">INDIRECT(IF(LEFT($O137,1)="A",$O137,IF(LEFT($P137,1)="A",$P137,IF(LEFT($Q137,1)="A",$Q137,"?"))))</f>
        <v>101</v>
      </c>
      <c r="F137" s="35">
        <f ca="1">INDIRECT(IF(LEFT($O137,1)="B",$O137,IF(LEFT($P137,1)="B",$P137,IF(LEFT($Q137,1)="B",$Q137,"?"))))</f>
        <v>201</v>
      </c>
      <c r="G137" s="7"/>
      <c r="H137" s="49">
        <f>L137</f>
        <v>102</v>
      </c>
      <c r="I137" s="15">
        <v>66</v>
      </c>
      <c r="J137" s="16">
        <f ca="1">INDIRECT($O137)</f>
        <v>201</v>
      </c>
      <c r="K137" s="16">
        <f ca="1">INDIRECT($P137)</f>
        <v>101</v>
      </c>
      <c r="L137" s="17">
        <f ca="1">INDIRECT($Q137)</f>
        <v>102</v>
      </c>
      <c r="M137" s="7"/>
      <c r="N137" s="15">
        <v>66</v>
      </c>
      <c r="O137" s="18" t="s">
        <v>4</v>
      </c>
      <c r="P137" s="18" t="s">
        <v>3</v>
      </c>
      <c r="Q137" s="19" t="s">
        <v>6</v>
      </c>
      <c r="R137" s="64" t="s">
        <v>5</v>
      </c>
      <c r="S137" s="81" t="s">
        <v>186</v>
      </c>
      <c r="T137" s="81"/>
    </row>
    <row r="138" spans="4:20" ht="12.75">
      <c r="D138" s="9" t="s">
        <v>139</v>
      </c>
      <c r="E138" s="35">
        <f ca="1">INDIRECT(IF(AND(LEFT($O137,1)=LEFT($P137,1),LEFT($P137,1)="A"),$P137,IF(LEFT($O137,1)=LEFT($P137,1),$R137,IF(LEFT($R137,1)="A",$R137,$Q137))))</f>
        <v>102</v>
      </c>
      <c r="F138" s="58">
        <f ca="1">INDIRECT(IF(AND(LEFT($O137,1)=LEFT($P137,1),LEFT($P137,1)="B"),$P137,IF(LEFT($O137,1)=LEFT($P137,1),$R137,IF(LEFT($R137,1)="B",$R137,$Q137))))</f>
        <v>202</v>
      </c>
      <c r="G138" s="7"/>
      <c r="H138" s="49"/>
      <c r="I138" s="20"/>
      <c r="J138" s="16"/>
      <c r="K138" s="16"/>
      <c r="L138" s="17"/>
      <c r="M138" s="7"/>
      <c r="N138" s="20"/>
      <c r="O138" s="23"/>
      <c r="P138" s="23"/>
      <c r="Q138" s="24"/>
      <c r="R138" s="64"/>
      <c r="S138" s="83" t="str">
        <f>CONCATENATE(" A1=",COUNTIF(O127:R138,"A1"),", A2=",COUNTIF(O127:R138,"A2"),", B1=",COUNTIF(O127:R138,"B1"),", B2=",COUNTIF(O127:R138,"B2"))</f>
        <v> A1=6, A2=6, B1=6, B2=6</v>
      </c>
      <c r="T138" s="81"/>
    </row>
    <row r="139" spans="4:20" ht="12.75">
      <c r="D139" s="9" t="s">
        <v>140</v>
      </c>
      <c r="E139" s="35">
        <f ca="1">INDIRECT(IF(LEFT($O139,1)="A",$O139,IF(LEFT($P139,1)="A",$P139,IF(LEFT($Q139,1)="A",$Q139,"?"))))</f>
        <v>101</v>
      </c>
      <c r="F139" s="35">
        <f ca="1">INDIRECT(IF(LEFT($O139,1)="B",$O139,IF(LEFT($P139,1)="B",$P139,IF(LEFT($Q139,1)="B",$Q139,"?"))))</f>
        <v>202</v>
      </c>
      <c r="G139" s="7"/>
      <c r="H139" s="49">
        <f>L139</f>
        <v>102</v>
      </c>
      <c r="I139" s="10">
        <v>67</v>
      </c>
      <c r="J139" s="11">
        <f ca="1">INDIRECT($O139)</f>
        <v>101</v>
      </c>
      <c r="K139" s="11">
        <f ca="1">INDIRECT($P139)</f>
        <v>202</v>
      </c>
      <c r="L139" s="12">
        <f ca="1">INDIRECT($Q139)</f>
        <v>102</v>
      </c>
      <c r="M139" s="7"/>
      <c r="N139" s="10">
        <v>67</v>
      </c>
      <c r="O139" s="13" t="s">
        <v>3</v>
      </c>
      <c r="P139" s="13" t="s">
        <v>5</v>
      </c>
      <c r="Q139" s="14" t="s">
        <v>6</v>
      </c>
      <c r="R139" s="64" t="s">
        <v>4</v>
      </c>
      <c r="S139" s="81"/>
      <c r="T139" s="81"/>
    </row>
    <row r="140" spans="4:20" ht="12.75">
      <c r="D140" s="9" t="s">
        <v>141</v>
      </c>
      <c r="E140" s="35">
        <f ca="1">INDIRECT(IF(AND(LEFT($O139,1)=LEFT($P139,1),LEFT($P139,1)="A"),$P139,IF(LEFT($O139,1)=LEFT($P139,1),$R139,IF(LEFT($R139,1)="A",$R139,$Q139))))</f>
        <v>102</v>
      </c>
      <c r="F140" s="58">
        <f ca="1">INDIRECT(IF(AND(LEFT($O139,1)=LEFT($P139,1),LEFT($P139,1)="B"),$P139,IF(LEFT($O139,1)=LEFT($P139,1),$R139,IF(LEFT($R139,1)="B",$R139,$Q139))))</f>
        <v>201</v>
      </c>
      <c r="G140" s="7"/>
      <c r="H140" s="49"/>
      <c r="I140" s="15"/>
      <c r="J140" s="16"/>
      <c r="K140" s="16"/>
      <c r="L140" s="17"/>
      <c r="M140" s="7"/>
      <c r="N140" s="15"/>
      <c r="O140" s="18"/>
      <c r="P140" s="18"/>
      <c r="Q140" s="19"/>
      <c r="R140" s="64"/>
      <c r="S140" s="81"/>
      <c r="T140" s="81"/>
    </row>
    <row r="141" spans="4:20" ht="12.75">
      <c r="D141" s="9" t="s">
        <v>142</v>
      </c>
      <c r="E141" s="35">
        <f ca="1">INDIRECT(IF(LEFT($O141,1)="A",$O141,IF(LEFT($P141,1)="A",$P141,IF(LEFT($Q141,1)="A",$Q141,"?"))))</f>
        <v>102</v>
      </c>
      <c r="F141" s="35">
        <f ca="1">INDIRECT(IF(LEFT($O141,1)="B",$O141,IF(LEFT($P141,1)="B",$P141,IF(LEFT($Q141,1)="B",$Q141,"?"))))</f>
        <v>201</v>
      </c>
      <c r="G141" s="7"/>
      <c r="H141" s="49">
        <f>J141</f>
        <v>201</v>
      </c>
      <c r="I141" s="15">
        <v>68</v>
      </c>
      <c r="J141" s="16">
        <f ca="1">INDIRECT($O141)</f>
        <v>201</v>
      </c>
      <c r="K141" s="16">
        <f ca="1">INDIRECT($P141)</f>
        <v>102</v>
      </c>
      <c r="L141" s="17">
        <f ca="1">INDIRECT($Q141)</f>
        <v>202</v>
      </c>
      <c r="M141" s="7"/>
      <c r="N141" s="15">
        <v>68</v>
      </c>
      <c r="O141" s="18" t="s">
        <v>4</v>
      </c>
      <c r="P141" s="18" t="s">
        <v>6</v>
      </c>
      <c r="Q141" s="19" t="s">
        <v>5</v>
      </c>
      <c r="R141" s="64" t="s">
        <v>3</v>
      </c>
      <c r="S141" s="81"/>
      <c r="T141" s="81"/>
    </row>
    <row r="142" spans="4:20" ht="12.75">
      <c r="D142" s="9" t="s">
        <v>143</v>
      </c>
      <c r="E142" s="58">
        <f ca="1">INDIRECT(IF(AND(LEFT($O141,1)=LEFT($P141,1),LEFT($P141,1)="A"),$P141,IF(LEFT($O141,1)=LEFT($P141,1),$R141,IF(LEFT($R141,1)="A",$R141,$Q141))))</f>
        <v>101</v>
      </c>
      <c r="F142" s="35">
        <f ca="1">INDIRECT(IF(AND(LEFT($O141,1)=LEFT($P141,1),LEFT($P141,1)="B"),$P141,IF(LEFT($O141,1)=LEFT($P141,1),$R141,IF(LEFT($R141,1)="B",$R141,$Q141))))</f>
        <v>202</v>
      </c>
      <c r="G142" s="7"/>
      <c r="H142" s="49"/>
      <c r="I142" s="15"/>
      <c r="J142" s="16"/>
      <c r="K142" s="16"/>
      <c r="L142" s="17"/>
      <c r="M142" s="7"/>
      <c r="N142" s="15"/>
      <c r="O142" s="18"/>
      <c r="P142" s="18"/>
      <c r="Q142" s="19"/>
      <c r="R142" s="64"/>
      <c r="S142" s="81"/>
      <c r="T142" s="81"/>
    </row>
    <row r="143" spans="4:20" ht="12.75">
      <c r="D143" s="9" t="s">
        <v>144</v>
      </c>
      <c r="E143" s="35">
        <f ca="1">INDIRECT(IF(LEFT($O143,1)="A",$O143,IF(LEFT($P143,1)="A",$P143,IF(LEFT($Q143,1)="A",$Q143,"?"))))</f>
        <v>101</v>
      </c>
      <c r="F143" s="35">
        <f ca="1">INDIRECT(IF(LEFT($O143,1)="B",$O143,IF(LEFT($P143,1)="B",$P143,IF(LEFT($Q143,1)="B",$Q143,"?"))))</f>
        <v>202</v>
      </c>
      <c r="G143" s="7"/>
      <c r="H143" s="49">
        <f>J143</f>
        <v>101</v>
      </c>
      <c r="I143" s="15">
        <v>69</v>
      </c>
      <c r="J143" s="16">
        <f ca="1">INDIRECT($O143)</f>
        <v>101</v>
      </c>
      <c r="K143" s="16">
        <f ca="1">INDIRECT($P143)</f>
        <v>102</v>
      </c>
      <c r="L143" s="17">
        <f ca="1">INDIRECT($Q143)</f>
        <v>202</v>
      </c>
      <c r="M143" s="7"/>
      <c r="N143" s="15">
        <v>69</v>
      </c>
      <c r="O143" s="18" t="s">
        <v>3</v>
      </c>
      <c r="P143" s="18" t="s">
        <v>6</v>
      </c>
      <c r="Q143" s="19" t="s">
        <v>5</v>
      </c>
      <c r="R143" s="64" t="s">
        <v>4</v>
      </c>
      <c r="S143" s="81"/>
      <c r="T143" s="81"/>
    </row>
    <row r="144" spans="4:20" ht="12.75">
      <c r="D144" s="9" t="s">
        <v>145</v>
      </c>
      <c r="E144" s="35">
        <f ca="1">INDIRECT(IF(AND(LEFT($O143,1)=LEFT($P143,1),LEFT($P143,1)="A"),$P143,IF(LEFT($O143,1)=LEFT($P143,1),$R143,IF(LEFT($R143,1)="A",$R143,$Q143))))</f>
        <v>102</v>
      </c>
      <c r="F144" s="58">
        <f ca="1">INDIRECT(IF(AND(LEFT($O143,1)=LEFT($P143,1),LEFT($P143,1)="B"),$P143,IF(LEFT($O143,1)=LEFT($P143,1),$R143,IF(LEFT($R143,1)="B",$R143,$Q143))))</f>
        <v>201</v>
      </c>
      <c r="G144" s="7"/>
      <c r="H144" s="49"/>
      <c r="I144" s="15"/>
      <c r="J144" s="16"/>
      <c r="K144" s="16"/>
      <c r="L144" s="17"/>
      <c r="M144" s="7"/>
      <c r="N144" s="15"/>
      <c r="O144" s="18"/>
      <c r="P144" s="18"/>
      <c r="Q144" s="19"/>
      <c r="R144" s="64"/>
      <c r="S144" s="81"/>
      <c r="T144" s="81"/>
    </row>
    <row r="145" spans="4:20" ht="12.75">
      <c r="D145" s="9" t="s">
        <v>146</v>
      </c>
      <c r="E145" s="35">
        <f ca="1">INDIRECT(IF(LEFT($O145,1)="A",$O145,IF(LEFT($P145,1)="A",$P145,IF(LEFT($Q145,1)="A",$Q145,"?"))))</f>
        <v>101</v>
      </c>
      <c r="F145" s="35">
        <f ca="1">INDIRECT(IF(LEFT($O145,1)="B",$O145,IF(LEFT($P145,1)="B",$P145,IF(LEFT($Q145,1)="B",$Q145,"?"))))</f>
        <v>202</v>
      </c>
      <c r="G145" s="7"/>
      <c r="H145" s="49">
        <f>K145</f>
        <v>201</v>
      </c>
      <c r="I145" s="15">
        <v>70</v>
      </c>
      <c r="J145" s="16">
        <f ca="1">INDIRECT($O145)</f>
        <v>202</v>
      </c>
      <c r="K145" s="16">
        <f ca="1">INDIRECT($P145)</f>
        <v>201</v>
      </c>
      <c r="L145" s="17">
        <f ca="1">INDIRECT($Q145)</f>
        <v>101</v>
      </c>
      <c r="M145" s="7"/>
      <c r="N145" s="15">
        <v>70</v>
      </c>
      <c r="O145" s="18" t="s">
        <v>5</v>
      </c>
      <c r="P145" s="18" t="s">
        <v>4</v>
      </c>
      <c r="Q145" s="19" t="s">
        <v>3</v>
      </c>
      <c r="R145" s="64" t="s">
        <v>6</v>
      </c>
      <c r="S145" s="81"/>
      <c r="T145" s="81"/>
    </row>
    <row r="146" spans="4:20" ht="12.75">
      <c r="D146" s="9" t="s">
        <v>147</v>
      </c>
      <c r="E146" s="58">
        <f ca="1">INDIRECT(IF(AND(LEFT($O145,1)=LEFT($P145,1),LEFT($P145,1)="A"),$P145,IF(LEFT($O145,1)=LEFT($P145,1),$R145,IF(LEFT($R145,1)="A",$R145,$Q145))))</f>
        <v>102</v>
      </c>
      <c r="F146" s="35">
        <f ca="1">INDIRECT(IF(AND(LEFT($O145,1)=LEFT($P145,1),LEFT($P145,1)="B"),$P145,IF(LEFT($O145,1)=LEFT($P145,1),$R145,IF(LEFT($R145,1)="B",$R145,$Q145))))</f>
        <v>201</v>
      </c>
      <c r="G146" s="7"/>
      <c r="H146" s="49"/>
      <c r="I146" s="15"/>
      <c r="J146" s="16"/>
      <c r="K146" s="16"/>
      <c r="L146" s="17"/>
      <c r="M146" s="7"/>
      <c r="N146" s="15"/>
      <c r="O146" s="18"/>
      <c r="P146" s="18"/>
      <c r="Q146" s="19"/>
      <c r="R146" s="64"/>
      <c r="S146" s="81"/>
      <c r="T146" s="81"/>
    </row>
    <row r="147" spans="4:20" ht="12.75">
      <c r="D147" s="9" t="s">
        <v>148</v>
      </c>
      <c r="E147" s="35">
        <f ca="1">INDIRECT(IF(LEFT($O147,1)="A",$O147,IF(LEFT($P147,1)="A",$P147,IF(LEFT($Q147,1)="A",$Q147,"?"))))</f>
        <v>101</v>
      </c>
      <c r="F147" s="35">
        <f ca="1">INDIRECT(IF(LEFT($O147,1)="B",$O147,IF(LEFT($P147,1)="B",$P147,IF(LEFT($Q147,1)="B",$Q147,"?"))))</f>
        <v>202</v>
      </c>
      <c r="G147" s="7"/>
      <c r="H147" s="49">
        <f>K147</f>
        <v>202</v>
      </c>
      <c r="I147" s="15">
        <v>71</v>
      </c>
      <c r="J147" s="16">
        <f ca="1">INDIRECT($O147)</f>
        <v>101</v>
      </c>
      <c r="K147" s="16">
        <f ca="1">INDIRECT($P147)</f>
        <v>202</v>
      </c>
      <c r="L147" s="17">
        <f ca="1">INDIRECT($Q147)</f>
        <v>201</v>
      </c>
      <c r="M147" s="7"/>
      <c r="N147" s="15">
        <v>71</v>
      </c>
      <c r="O147" s="18" t="s">
        <v>3</v>
      </c>
      <c r="P147" s="18" t="s">
        <v>5</v>
      </c>
      <c r="Q147" s="19" t="s">
        <v>4</v>
      </c>
      <c r="R147" s="64" t="s">
        <v>6</v>
      </c>
      <c r="S147" s="81"/>
      <c r="T147" s="81"/>
    </row>
    <row r="148" spans="4:20" ht="12.75">
      <c r="D148" s="9" t="s">
        <v>149</v>
      </c>
      <c r="E148" s="58">
        <f ca="1">INDIRECT(IF(AND(LEFT($O147,1)=LEFT($P147,1),LEFT($P147,1)="A"),$P147,IF(LEFT($O147,1)=LEFT($P147,1),$R147,IF(LEFT($R147,1)="A",$R147,$Q147))))</f>
        <v>102</v>
      </c>
      <c r="F148" s="35">
        <f ca="1">INDIRECT(IF(AND(LEFT($O147,1)=LEFT($P147,1),LEFT($P147,1)="B"),$P147,IF(LEFT($O147,1)=LEFT($P147,1),$R147,IF(LEFT($R147,1)="B",$R147,$Q147))))</f>
        <v>201</v>
      </c>
      <c r="G148" s="7"/>
      <c r="H148" s="49"/>
      <c r="I148" s="15"/>
      <c r="J148" s="16"/>
      <c r="K148" s="16"/>
      <c r="L148" s="17"/>
      <c r="M148" s="7"/>
      <c r="N148" s="15"/>
      <c r="O148" s="18"/>
      <c r="P148" s="18"/>
      <c r="Q148" s="19"/>
      <c r="R148" s="64"/>
      <c r="S148" s="81"/>
      <c r="T148" s="81"/>
    </row>
    <row r="149" spans="4:20" ht="12.75">
      <c r="D149" s="9" t="s">
        <v>150</v>
      </c>
      <c r="E149" s="35">
        <f ca="1">INDIRECT(IF(LEFT($O149,1)="A",$O149,IF(LEFT($P149,1)="A",$P149,IF(LEFT($Q149,1)="A",$Q149,"?"))))</f>
        <v>102</v>
      </c>
      <c r="F149" s="35">
        <f ca="1">INDIRECT(IF(LEFT($O149,1)="B",$O149,IF(LEFT($P149,1)="B",$P149,IF(LEFT($Q149,1)="B",$Q149,"?"))))</f>
        <v>201</v>
      </c>
      <c r="G149" s="7"/>
      <c r="H149" s="49">
        <f>L149</f>
        <v>101</v>
      </c>
      <c r="I149" s="15">
        <v>72</v>
      </c>
      <c r="J149" s="16">
        <f ca="1">INDIRECT($O149)</f>
        <v>201</v>
      </c>
      <c r="K149" s="16">
        <f ca="1">INDIRECT($P149)</f>
        <v>102</v>
      </c>
      <c r="L149" s="17">
        <f ca="1">INDIRECT($Q149)</f>
        <v>101</v>
      </c>
      <c r="M149" s="7"/>
      <c r="N149" s="15">
        <v>72</v>
      </c>
      <c r="O149" s="18" t="s">
        <v>4</v>
      </c>
      <c r="P149" s="18" t="s">
        <v>6</v>
      </c>
      <c r="Q149" s="19" t="s">
        <v>3</v>
      </c>
      <c r="R149" s="64" t="s">
        <v>5</v>
      </c>
      <c r="S149" s="81" t="s">
        <v>186</v>
      </c>
      <c r="T149" s="81"/>
    </row>
    <row r="150" spans="4:20" ht="12.75">
      <c r="D150" s="9" t="s">
        <v>151</v>
      </c>
      <c r="E150" s="35">
        <f ca="1">INDIRECT(IF(AND(LEFT($O149,1)=LEFT($P149,1),LEFT($P149,1)="A"),$P149,IF(LEFT($O149,1)=LEFT($P149,1),$R149,IF(LEFT($R149,1)="A",$R149,$Q149))))</f>
        <v>101</v>
      </c>
      <c r="F150" s="58">
        <f ca="1">INDIRECT(IF(AND(LEFT($O149,1)=LEFT($P149,1),LEFT($P149,1)="B"),$P149,IF(LEFT($O149,1)=LEFT($P149,1),$R149,IF(LEFT($R149,1)="B",$R149,$Q149))))</f>
        <v>202</v>
      </c>
      <c r="G150" s="7"/>
      <c r="H150" s="49"/>
      <c r="I150" s="20"/>
      <c r="J150" s="16"/>
      <c r="K150" s="16"/>
      <c r="L150" s="17"/>
      <c r="M150" s="7"/>
      <c r="N150" s="20"/>
      <c r="O150" s="18"/>
      <c r="P150" s="18"/>
      <c r="Q150" s="19"/>
      <c r="R150" s="64"/>
      <c r="S150" s="83" t="str">
        <f>CONCATENATE(" A1=",COUNTIF(O139:R150,"A1"),", A2=",COUNTIF(O139:R150,"A2"),", B1=",COUNTIF(O139:R150,"B1"),", B2=",COUNTIF(O139:R150,"B2"))</f>
        <v> A1=6, A2=6, B1=6, B2=6</v>
      </c>
      <c r="T150" s="81"/>
    </row>
    <row r="151" spans="4:20" ht="12.75">
      <c r="D151" s="9" t="s">
        <v>152</v>
      </c>
      <c r="E151" s="35">
        <f ca="1">INDIRECT(IF(LEFT($O151,1)="A",$O151,IF(LEFT($P151,1)="A",$P151,IF(LEFT($Q151,1)="A",$Q151,"?"))))</f>
        <v>102</v>
      </c>
      <c r="F151" s="35">
        <f ca="1">INDIRECT(IF(LEFT($O151,1)="B",$O151,IF(LEFT($P151,1)="B",$P151,IF(LEFT($Q151,1)="B",$Q151,"?"))))</f>
        <v>201</v>
      </c>
      <c r="G151" s="7"/>
      <c r="H151" s="49">
        <f>L151</f>
        <v>101</v>
      </c>
      <c r="I151" s="10">
        <v>73</v>
      </c>
      <c r="J151" s="11">
        <f ca="1">INDIRECT($O151)</f>
        <v>102</v>
      </c>
      <c r="K151" s="11">
        <f ca="1">INDIRECT($P151)</f>
        <v>201</v>
      </c>
      <c r="L151" s="12">
        <f ca="1">INDIRECT($Q151)</f>
        <v>101</v>
      </c>
      <c r="M151" s="7"/>
      <c r="N151" s="10">
        <v>73</v>
      </c>
      <c r="O151" s="13" t="s">
        <v>6</v>
      </c>
      <c r="P151" s="13" t="s">
        <v>4</v>
      </c>
      <c r="Q151" s="14" t="s">
        <v>3</v>
      </c>
      <c r="R151" s="64" t="s">
        <v>5</v>
      </c>
      <c r="S151" s="81"/>
      <c r="T151" s="81"/>
    </row>
    <row r="152" spans="4:20" ht="12.75">
      <c r="D152" s="9" t="s">
        <v>153</v>
      </c>
      <c r="E152" s="35">
        <f ca="1">INDIRECT(IF(AND(LEFT($O151,1)=LEFT($P151,1),LEFT($P151,1)="A"),$P151,IF(LEFT($O151,1)=LEFT($P151,1),$R151,IF(LEFT($R151,1)="A",$R151,$Q151))))</f>
        <v>101</v>
      </c>
      <c r="F152" s="58">
        <f ca="1">INDIRECT(IF(AND(LEFT($O151,1)=LEFT($P151,1),LEFT($P151,1)="B"),$P151,IF(LEFT($O151,1)=LEFT($P151,1),$R151,IF(LEFT($R151,1)="B",$R151,$Q151))))</f>
        <v>202</v>
      </c>
      <c r="G152" s="7"/>
      <c r="H152" s="49"/>
      <c r="I152" s="15"/>
      <c r="J152" s="16"/>
      <c r="K152" s="16"/>
      <c r="L152" s="17"/>
      <c r="M152" s="7"/>
      <c r="N152" s="15"/>
      <c r="O152" s="18"/>
      <c r="P152" s="18"/>
      <c r="Q152" s="19"/>
      <c r="R152" s="64"/>
      <c r="S152" s="81"/>
      <c r="T152" s="81"/>
    </row>
    <row r="153" spans="4:20" ht="12.75">
      <c r="D153" s="9" t="s">
        <v>154</v>
      </c>
      <c r="E153" s="35">
        <f ca="1">INDIRECT(IF(LEFT($O153,1)="A",$O153,IF(LEFT($P153,1)="A",$P153,IF(LEFT($Q153,1)="A",$Q153,"?"))))</f>
        <v>101</v>
      </c>
      <c r="F153" s="35">
        <f ca="1">INDIRECT(IF(LEFT($O153,1)="B",$O153,IF(LEFT($P153,1)="B",$P153,IF(LEFT($Q153,1)="B",$Q153,"?"))))</f>
        <v>202</v>
      </c>
      <c r="G153" s="7"/>
      <c r="H153" s="49">
        <f>J153</f>
        <v>202</v>
      </c>
      <c r="I153" s="15">
        <v>74</v>
      </c>
      <c r="J153" s="16">
        <f ca="1">INDIRECT($O153)</f>
        <v>202</v>
      </c>
      <c r="K153" s="16">
        <f ca="1">INDIRECT($P153)</f>
        <v>101</v>
      </c>
      <c r="L153" s="17">
        <f ca="1">INDIRECT($Q153)</f>
        <v>201</v>
      </c>
      <c r="M153" s="7"/>
      <c r="N153" s="15">
        <v>74</v>
      </c>
      <c r="O153" s="18" t="s">
        <v>5</v>
      </c>
      <c r="P153" s="18" t="s">
        <v>3</v>
      </c>
      <c r="Q153" s="19" t="s">
        <v>4</v>
      </c>
      <c r="R153" s="64" t="s">
        <v>6</v>
      </c>
      <c r="S153" s="81"/>
      <c r="T153" s="81"/>
    </row>
    <row r="154" spans="4:20" ht="12.75">
      <c r="D154" s="9" t="s">
        <v>155</v>
      </c>
      <c r="E154" s="58">
        <f ca="1">INDIRECT(IF(AND(LEFT($O153,1)=LEFT($P153,1),LEFT($P153,1)="A"),$P153,IF(LEFT($O153,1)=LEFT($P153,1),$R153,IF(LEFT($R153,1)="A",$R153,$Q153))))</f>
        <v>102</v>
      </c>
      <c r="F154" s="35">
        <f ca="1">INDIRECT(IF(AND(LEFT($O153,1)=LEFT($P153,1),LEFT($P153,1)="B"),$P153,IF(LEFT($O153,1)=LEFT($P153,1),$R153,IF(LEFT($R153,1)="B",$R153,$Q153))))</f>
        <v>201</v>
      </c>
      <c r="G154" s="7"/>
      <c r="H154" s="49"/>
      <c r="I154" s="15"/>
      <c r="J154" s="16"/>
      <c r="K154" s="16"/>
      <c r="L154" s="17"/>
      <c r="M154" s="7"/>
      <c r="N154" s="15"/>
      <c r="O154" s="18"/>
      <c r="P154" s="18"/>
      <c r="Q154" s="19"/>
      <c r="R154" s="64"/>
      <c r="S154" s="81"/>
      <c r="T154" s="81"/>
    </row>
    <row r="155" spans="4:20" ht="12.75">
      <c r="D155" s="9" t="s">
        <v>156</v>
      </c>
      <c r="E155" s="35">
        <f ca="1">INDIRECT(IF(LEFT($O155,1)="A",$O155,IF(LEFT($P155,1)="A",$P155,IF(LEFT($Q155,1)="A",$Q155,"?"))))</f>
        <v>102</v>
      </c>
      <c r="F155" s="35">
        <f ca="1">INDIRECT(IF(LEFT($O155,1)="B",$O155,IF(LEFT($P155,1)="B",$P155,IF(LEFT($Q155,1)="B",$Q155,"?"))))</f>
        <v>201</v>
      </c>
      <c r="G155" s="7"/>
      <c r="H155" s="49">
        <f>J155</f>
        <v>102</v>
      </c>
      <c r="I155" s="15">
        <v>75</v>
      </c>
      <c r="J155" s="16">
        <f ca="1">INDIRECT($O155)</f>
        <v>102</v>
      </c>
      <c r="K155" s="16">
        <f ca="1">INDIRECT($P155)</f>
        <v>101</v>
      </c>
      <c r="L155" s="17">
        <f ca="1">INDIRECT($Q155)</f>
        <v>201</v>
      </c>
      <c r="M155" s="7"/>
      <c r="N155" s="15">
        <v>75</v>
      </c>
      <c r="O155" s="18" t="s">
        <v>6</v>
      </c>
      <c r="P155" s="18" t="s">
        <v>3</v>
      </c>
      <c r="Q155" s="19" t="s">
        <v>4</v>
      </c>
      <c r="R155" s="64" t="s">
        <v>5</v>
      </c>
      <c r="S155" s="81"/>
      <c r="T155" s="81"/>
    </row>
    <row r="156" spans="4:20" ht="12.75">
      <c r="D156" s="9" t="s">
        <v>157</v>
      </c>
      <c r="E156" s="35">
        <f ca="1">INDIRECT(IF(AND(LEFT($O155,1)=LEFT($P155,1),LEFT($P155,1)="A"),$P155,IF(LEFT($O155,1)=LEFT($P155,1),$R155,IF(LEFT($R155,1)="A",$R155,$Q155))))</f>
        <v>101</v>
      </c>
      <c r="F156" s="58">
        <f ca="1">INDIRECT(IF(AND(LEFT($O155,1)=LEFT($P155,1),LEFT($P155,1)="B"),$P155,IF(LEFT($O155,1)=LEFT($P155,1),$R155,IF(LEFT($R155,1)="B",$R155,$Q155))))</f>
        <v>202</v>
      </c>
      <c r="G156" s="7"/>
      <c r="H156" s="49"/>
      <c r="I156" s="15"/>
      <c r="J156" s="16"/>
      <c r="K156" s="16"/>
      <c r="L156" s="17"/>
      <c r="M156" s="7"/>
      <c r="N156" s="15"/>
      <c r="O156" s="18"/>
      <c r="P156" s="18"/>
      <c r="Q156" s="19"/>
      <c r="R156" s="64"/>
      <c r="S156" s="81"/>
      <c r="T156" s="81"/>
    </row>
    <row r="157" spans="4:20" ht="12.75">
      <c r="D157" s="9" t="s">
        <v>158</v>
      </c>
      <c r="E157" s="35">
        <f ca="1">INDIRECT(IF(LEFT($O157,1)="A",$O157,IF(LEFT($P157,1)="A",$P157,IF(LEFT($Q157,1)="A",$Q157,"?"))))</f>
        <v>102</v>
      </c>
      <c r="F157" s="35">
        <f ca="1">INDIRECT(IF(LEFT($O157,1)="B",$O157,IF(LEFT($P157,1)="B",$P157,IF(LEFT($Q157,1)="B",$Q157,"?"))))</f>
        <v>201</v>
      </c>
      <c r="G157" s="7"/>
      <c r="H157" s="49">
        <f>K157</f>
        <v>202</v>
      </c>
      <c r="I157" s="15">
        <v>76</v>
      </c>
      <c r="J157" s="16">
        <f ca="1">INDIRECT($O157)</f>
        <v>201</v>
      </c>
      <c r="K157" s="16">
        <f ca="1">INDIRECT($P157)</f>
        <v>202</v>
      </c>
      <c r="L157" s="17">
        <f ca="1">INDIRECT($Q157)</f>
        <v>102</v>
      </c>
      <c r="M157" s="7"/>
      <c r="N157" s="15">
        <v>76</v>
      </c>
      <c r="O157" s="18" t="s">
        <v>4</v>
      </c>
      <c r="P157" s="18" t="s">
        <v>5</v>
      </c>
      <c r="Q157" s="19" t="s">
        <v>6</v>
      </c>
      <c r="R157" s="64" t="s">
        <v>3</v>
      </c>
      <c r="S157" s="81"/>
      <c r="T157" s="81"/>
    </row>
    <row r="158" spans="4:20" ht="12.75">
      <c r="D158" s="9" t="s">
        <v>159</v>
      </c>
      <c r="E158" s="58">
        <f ca="1">INDIRECT(IF(AND(LEFT($O157,1)=LEFT($P157,1),LEFT($P157,1)="A"),$P157,IF(LEFT($O157,1)=LEFT($P157,1),$R157,IF(LEFT($R157,1)="A",$R157,$Q157))))</f>
        <v>101</v>
      </c>
      <c r="F158" s="35">
        <f ca="1">INDIRECT(IF(AND(LEFT($O157,1)=LEFT($P157,1),LEFT($P157,1)="B"),$P157,IF(LEFT($O157,1)=LEFT($P157,1),$R157,IF(LEFT($R157,1)="B",$R157,$Q157))))</f>
        <v>202</v>
      </c>
      <c r="G158" s="7"/>
      <c r="H158" s="49"/>
      <c r="I158" s="15"/>
      <c r="J158" s="16"/>
      <c r="K158" s="16"/>
      <c r="L158" s="17"/>
      <c r="M158" s="7"/>
      <c r="N158" s="15"/>
      <c r="O158" s="18"/>
      <c r="P158" s="18"/>
      <c r="Q158" s="19"/>
      <c r="R158" s="64"/>
      <c r="S158" s="81"/>
      <c r="T158" s="81"/>
    </row>
    <row r="159" spans="4:20" ht="12.75">
      <c r="D159" s="9" t="s">
        <v>160</v>
      </c>
      <c r="E159" s="35">
        <f ca="1">INDIRECT(IF(LEFT($O159,1)="A",$O159,IF(LEFT($P159,1)="A",$P159,IF(LEFT($Q159,1)="A",$Q159,"?"))))</f>
        <v>102</v>
      </c>
      <c r="F159" s="35">
        <f ca="1">INDIRECT(IF(LEFT($O159,1)="B",$O159,IF(LEFT($P159,1)="B",$P159,IF(LEFT($Q159,1)="B",$Q159,"?"))))</f>
        <v>201</v>
      </c>
      <c r="G159" s="7"/>
      <c r="H159" s="49">
        <f>K159</f>
        <v>201</v>
      </c>
      <c r="I159" s="15">
        <v>77</v>
      </c>
      <c r="J159" s="16">
        <f ca="1">INDIRECT($O159)</f>
        <v>102</v>
      </c>
      <c r="K159" s="16">
        <f ca="1">INDIRECT($P159)</f>
        <v>201</v>
      </c>
      <c r="L159" s="17">
        <f ca="1">INDIRECT($Q159)</f>
        <v>202</v>
      </c>
      <c r="M159" s="7"/>
      <c r="N159" s="15">
        <v>77</v>
      </c>
      <c r="O159" s="18" t="s">
        <v>6</v>
      </c>
      <c r="P159" s="18" t="s">
        <v>4</v>
      </c>
      <c r="Q159" s="19" t="s">
        <v>5</v>
      </c>
      <c r="R159" s="64" t="s">
        <v>3</v>
      </c>
      <c r="S159" s="81"/>
      <c r="T159" s="81"/>
    </row>
    <row r="160" spans="4:20" ht="12.75">
      <c r="D160" s="9" t="s">
        <v>161</v>
      </c>
      <c r="E160" s="58">
        <f ca="1">INDIRECT(IF(AND(LEFT($O159,1)=LEFT($P159,1),LEFT($P159,1)="A"),$P159,IF(LEFT($O159,1)=LEFT($P159,1),$R159,IF(LEFT($R159,1)="A",$R159,$Q159))))</f>
        <v>101</v>
      </c>
      <c r="F160" s="35">
        <f ca="1">INDIRECT(IF(AND(LEFT($O159,1)=LEFT($P159,1),LEFT($P159,1)="B"),$P159,IF(LEFT($O159,1)=LEFT($P159,1),$R159,IF(LEFT($R159,1)="B",$R159,$Q159))))</f>
        <v>202</v>
      </c>
      <c r="G160" s="7"/>
      <c r="H160" s="49"/>
      <c r="I160" s="15"/>
      <c r="J160" s="16"/>
      <c r="K160" s="16"/>
      <c r="L160" s="17"/>
      <c r="M160" s="7"/>
      <c r="N160" s="15"/>
      <c r="O160" s="18"/>
      <c r="P160" s="18"/>
      <c r="Q160" s="19"/>
      <c r="R160" s="64"/>
      <c r="S160" s="81"/>
      <c r="T160" s="81"/>
    </row>
    <row r="161" spans="4:20" ht="12.75">
      <c r="D161" s="9" t="s">
        <v>162</v>
      </c>
      <c r="E161" s="35">
        <f ca="1">INDIRECT(IF(LEFT($O161,1)="A",$O161,IF(LEFT($P161,1)="A",$P161,IF(LEFT($Q161,1)="A",$Q161,"?"))))</f>
        <v>101</v>
      </c>
      <c r="F161" s="35">
        <f ca="1">INDIRECT(IF(LEFT($O161,1)="B",$O161,IF(LEFT($P161,1)="B",$P161,IF(LEFT($Q161,1)="B",$Q161,"?"))))</f>
        <v>202</v>
      </c>
      <c r="G161" s="7"/>
      <c r="H161" s="49">
        <f>L161</f>
        <v>102</v>
      </c>
      <c r="I161" s="15">
        <v>78</v>
      </c>
      <c r="J161" s="16">
        <f ca="1">INDIRECT($O161)</f>
        <v>202</v>
      </c>
      <c r="K161" s="16">
        <f ca="1">INDIRECT($P161)</f>
        <v>101</v>
      </c>
      <c r="L161" s="17">
        <f ca="1">INDIRECT($Q161)</f>
        <v>102</v>
      </c>
      <c r="M161" s="7"/>
      <c r="N161" s="15">
        <v>78</v>
      </c>
      <c r="O161" s="18" t="s">
        <v>5</v>
      </c>
      <c r="P161" s="18" t="s">
        <v>3</v>
      </c>
      <c r="Q161" s="19" t="s">
        <v>6</v>
      </c>
      <c r="R161" s="64" t="s">
        <v>4</v>
      </c>
      <c r="S161" s="81" t="s">
        <v>186</v>
      </c>
      <c r="T161" s="81"/>
    </row>
    <row r="162" spans="4:20" ht="12.75">
      <c r="D162" s="9" t="s">
        <v>163</v>
      </c>
      <c r="E162" s="35">
        <f ca="1">INDIRECT(IF(AND(LEFT($O161,1)=LEFT($P161,1),LEFT($P161,1)="A"),$P161,IF(LEFT($O161,1)=LEFT($P161,1),$R161,IF(LEFT($R161,1)="A",$R161,$Q161))))</f>
        <v>102</v>
      </c>
      <c r="F162" s="58">
        <f ca="1">INDIRECT(IF(AND(LEFT($O161,1)=LEFT($P161,1),LEFT($P161,1)="B"),$P161,IF(LEFT($O161,1)=LEFT($P161,1),$R161,IF(LEFT($R161,1)="B",$R161,$Q161))))</f>
        <v>201</v>
      </c>
      <c r="G162" s="7"/>
      <c r="H162" s="49"/>
      <c r="I162" s="20"/>
      <c r="J162" s="21"/>
      <c r="K162" s="21"/>
      <c r="L162" s="22"/>
      <c r="M162" s="7"/>
      <c r="N162" s="20"/>
      <c r="O162" s="23"/>
      <c r="P162" s="23"/>
      <c r="Q162" s="24"/>
      <c r="R162" s="64"/>
      <c r="S162" s="83" t="str">
        <f>CONCATENATE(" A1=",COUNTIF(O151:R162,"A1"),", A2=",COUNTIF(O151:R162,"A2"),", B1=",COUNTIF(O151:R162,"B1"),", B2=",COUNTIF(O151:R162,"B2"))</f>
        <v> A1=6, A2=6, B1=6, B2=6</v>
      </c>
      <c r="T162" s="81"/>
    </row>
    <row r="163" spans="4:20" ht="12.75">
      <c r="D163" s="69" t="s">
        <v>164</v>
      </c>
      <c r="E163" s="35">
        <f ca="1">INDIRECT(IF(LEFT($O163,1)="A",$O163,IF(LEFT($P163,1)="A",$P163,IF(LEFT($Q163,1)="A",$Q163,"?"))))</f>
        <v>101</v>
      </c>
      <c r="F163" s="35">
        <f ca="1">INDIRECT(IF(LEFT($O163,1)="B",$O163,IF(LEFT($P163,1)="B",$P163,IF(LEFT($Q163,1)="B",$Q163,"?"))))</f>
        <v>201</v>
      </c>
      <c r="G163" s="7"/>
      <c r="H163" s="49">
        <f>L163</f>
        <v>102</v>
      </c>
      <c r="I163" s="10">
        <v>79</v>
      </c>
      <c r="J163" s="11">
        <f ca="1">INDIRECT($O163)</f>
        <v>101</v>
      </c>
      <c r="K163" s="11">
        <f ca="1">INDIRECT($P163)</f>
        <v>201</v>
      </c>
      <c r="L163" s="12">
        <f ca="1">INDIRECT($Q163)</f>
        <v>102</v>
      </c>
      <c r="M163" s="7"/>
      <c r="N163" s="10">
        <v>79</v>
      </c>
      <c r="O163" s="13" t="s">
        <v>3</v>
      </c>
      <c r="P163" s="13" t="s">
        <v>4</v>
      </c>
      <c r="Q163" s="14" t="s">
        <v>6</v>
      </c>
      <c r="R163" s="64" t="s">
        <v>5</v>
      </c>
      <c r="S163" s="81"/>
      <c r="T163" s="81"/>
    </row>
    <row r="164" spans="4:20" ht="12.75">
      <c r="D164" s="69" t="s">
        <v>165</v>
      </c>
      <c r="E164" s="35">
        <f ca="1">INDIRECT(IF(AND(LEFT($O163,1)=LEFT($P163,1),LEFT($P163,1)="A"),$P163,IF(LEFT($O163,1)=LEFT($P163,1),$R163,IF(LEFT($R163,1)="A",$R163,$Q163))))</f>
        <v>102</v>
      </c>
      <c r="F164" s="58">
        <f ca="1">INDIRECT(IF(AND(LEFT($O163,1)=LEFT($P163,1),LEFT($P163,1)="B"),$P163,IF(LEFT($O163,1)=LEFT($P163,1),$R163,IF(LEFT($R163,1)="B",$R163,$Q163))))</f>
        <v>202</v>
      </c>
      <c r="G164" s="7"/>
      <c r="H164" s="49"/>
      <c r="I164" s="15"/>
      <c r="J164" s="16"/>
      <c r="K164" s="16"/>
      <c r="L164" s="17"/>
      <c r="M164" s="7"/>
      <c r="N164" s="15"/>
      <c r="O164" s="18"/>
      <c r="P164" s="18"/>
      <c r="Q164" s="19"/>
      <c r="R164" s="64"/>
      <c r="S164" s="81"/>
      <c r="T164" s="81"/>
    </row>
    <row r="165" spans="4:20" ht="12.75">
      <c r="D165" s="69" t="s">
        <v>166</v>
      </c>
      <c r="E165" s="35">
        <f ca="1">INDIRECT(IF(LEFT($O165,1)="A",$O165,IF(LEFT($P165,1)="A",$P165,IF(LEFT($Q165,1)="A",$Q165,"?"))))</f>
        <v>101</v>
      </c>
      <c r="F165" s="35">
        <f ca="1">INDIRECT(IF(LEFT($O165,1)="B",$O165,IF(LEFT($P165,1)="B",$P165,IF(LEFT($Q165,1)="B",$Q165,"?"))))</f>
        <v>201</v>
      </c>
      <c r="G165" s="7"/>
      <c r="H165" s="49">
        <f>J165</f>
        <v>201</v>
      </c>
      <c r="I165" s="15">
        <v>80</v>
      </c>
      <c r="J165" s="16">
        <f ca="1">INDIRECT($O165)</f>
        <v>201</v>
      </c>
      <c r="K165" s="16">
        <f ca="1">INDIRECT($P165)</f>
        <v>101</v>
      </c>
      <c r="L165" s="17">
        <f ca="1">INDIRECT($Q165)</f>
        <v>202</v>
      </c>
      <c r="M165" s="7"/>
      <c r="N165" s="15">
        <v>80</v>
      </c>
      <c r="O165" s="18" t="s">
        <v>4</v>
      </c>
      <c r="P165" s="18" t="s">
        <v>3</v>
      </c>
      <c r="Q165" s="19" t="s">
        <v>5</v>
      </c>
      <c r="R165" s="64" t="s">
        <v>6</v>
      </c>
      <c r="S165" s="81"/>
      <c r="T165" s="81"/>
    </row>
    <row r="166" spans="4:20" ht="12.75">
      <c r="D166" s="69" t="s">
        <v>167</v>
      </c>
      <c r="E166" s="58">
        <f ca="1">INDIRECT(IF(AND(LEFT($O165,1)=LEFT($P165,1),LEFT($P165,1)="A"),$P165,IF(LEFT($O165,1)=LEFT($P165,1),$R165,IF(LEFT($R165,1)="A",$R165,$Q165))))</f>
        <v>102</v>
      </c>
      <c r="F166" s="35">
        <f ca="1">INDIRECT(IF(AND(LEFT($O165,1)=LEFT($P165,1),LEFT($P165,1)="B"),$P165,IF(LEFT($O165,1)=LEFT($P165,1),$R165,IF(LEFT($R165,1)="B",$R165,$Q165))))</f>
        <v>202</v>
      </c>
      <c r="G166" s="7"/>
      <c r="H166" s="49"/>
      <c r="I166" s="15"/>
      <c r="J166" s="16"/>
      <c r="K166" s="16"/>
      <c r="L166" s="17"/>
      <c r="M166" s="7"/>
      <c r="N166" s="15"/>
      <c r="O166" s="18"/>
      <c r="P166" s="18"/>
      <c r="Q166" s="19"/>
      <c r="R166" s="64"/>
      <c r="S166" s="81"/>
      <c r="T166" s="81"/>
    </row>
    <row r="167" spans="4:20" ht="12.75">
      <c r="D167" s="69" t="s">
        <v>191</v>
      </c>
      <c r="E167" s="35">
        <f ca="1">INDIRECT(IF(LEFT($O167,1)="A",$O167,IF(LEFT($P167,1)="A",$P167,IF(LEFT($Q167,1)="A",$Q167,"?"))))</f>
        <v>101</v>
      </c>
      <c r="F167" s="35">
        <f ca="1">INDIRECT(IF(LEFT($O167,1)="B",$O167,IF(LEFT($P167,1)="B",$P167,IF(LEFT($Q167,1)="B",$Q167,"?"))))</f>
        <v>201</v>
      </c>
      <c r="G167" s="7"/>
      <c r="H167" s="49">
        <f>J167</f>
        <v>101</v>
      </c>
      <c r="I167" s="15">
        <v>81</v>
      </c>
      <c r="J167" s="16">
        <f ca="1">INDIRECT($O167)</f>
        <v>101</v>
      </c>
      <c r="K167" s="16">
        <f ca="1">INDIRECT($P167)</f>
        <v>102</v>
      </c>
      <c r="L167" s="17">
        <f ca="1">INDIRECT($Q167)</f>
        <v>201</v>
      </c>
      <c r="M167" s="7"/>
      <c r="N167" s="15">
        <v>81</v>
      </c>
      <c r="O167" s="18" t="s">
        <v>3</v>
      </c>
      <c r="P167" s="18" t="s">
        <v>6</v>
      </c>
      <c r="Q167" s="19" t="s">
        <v>4</v>
      </c>
      <c r="R167" s="64" t="s">
        <v>5</v>
      </c>
      <c r="S167" s="81"/>
      <c r="T167" s="81"/>
    </row>
    <row r="168" spans="4:20" ht="12.75">
      <c r="D168" s="69" t="s">
        <v>192</v>
      </c>
      <c r="E168" s="35">
        <f ca="1">INDIRECT(IF(AND(LEFT($O167,1)=LEFT($P167,1),LEFT($P167,1)="A"),$P167,IF(LEFT($O167,1)=LEFT($P167,1),$R167,IF(LEFT($R167,1)="A",$R167,$Q167))))</f>
        <v>102</v>
      </c>
      <c r="F168" s="58">
        <f ca="1">INDIRECT(IF(AND(LEFT($O167,1)=LEFT($P167,1),LEFT($P167,1)="B"),$P167,IF(LEFT($O167,1)=LEFT($P167,1),$R167,IF(LEFT($R167,1)="B",$R167,$Q167))))</f>
        <v>202</v>
      </c>
      <c r="G168" s="7"/>
      <c r="H168" s="49"/>
      <c r="I168" s="15"/>
      <c r="J168" s="16"/>
      <c r="K168" s="16"/>
      <c r="L168" s="17"/>
      <c r="M168" s="7"/>
      <c r="N168" s="15"/>
      <c r="O168" s="18"/>
      <c r="P168" s="18"/>
      <c r="Q168" s="19"/>
      <c r="R168" s="64"/>
      <c r="S168" s="81"/>
      <c r="T168" s="81"/>
    </row>
    <row r="169" spans="4:20" ht="12.75">
      <c r="D169" s="69" t="s">
        <v>193</v>
      </c>
      <c r="E169" s="35">
        <f ca="1">INDIRECT(IF(LEFT($O169,1)="A",$O169,IF(LEFT($P169,1)="A",$P169,IF(LEFT($Q169,1)="A",$Q169,"?"))))</f>
        <v>102</v>
      </c>
      <c r="F169" s="35">
        <f ca="1">INDIRECT(IF(LEFT($O169,1)="B",$O169,IF(LEFT($P169,1)="B",$P169,IF(LEFT($Q169,1)="B",$Q169,"?"))))</f>
        <v>202</v>
      </c>
      <c r="G169" s="7"/>
      <c r="H169" s="49">
        <f>K169</f>
        <v>201</v>
      </c>
      <c r="I169" s="15">
        <v>82</v>
      </c>
      <c r="J169" s="16">
        <f ca="1">INDIRECT($O169)</f>
        <v>202</v>
      </c>
      <c r="K169" s="16">
        <f ca="1">INDIRECT($P169)</f>
        <v>201</v>
      </c>
      <c r="L169" s="17">
        <f ca="1">INDIRECT($Q169)</f>
        <v>102</v>
      </c>
      <c r="M169" s="7"/>
      <c r="N169" s="15">
        <v>82</v>
      </c>
      <c r="O169" s="18" t="s">
        <v>5</v>
      </c>
      <c r="P169" s="18" t="s">
        <v>4</v>
      </c>
      <c r="Q169" s="19" t="s">
        <v>6</v>
      </c>
      <c r="R169" s="64" t="s">
        <v>3</v>
      </c>
      <c r="S169" s="81"/>
      <c r="T169" s="81"/>
    </row>
    <row r="170" spans="4:20" ht="12.75">
      <c r="D170" s="69" t="s">
        <v>194</v>
      </c>
      <c r="E170" s="58">
        <f ca="1">INDIRECT(IF(AND(LEFT($O169,1)=LEFT($P169,1),LEFT($P169,1)="A"),$P169,IF(LEFT($O169,1)=LEFT($P169,1),$R169,IF(LEFT($R169,1)="A",$R169,$Q169))))</f>
        <v>101</v>
      </c>
      <c r="F170" s="35">
        <f ca="1">INDIRECT(IF(AND(LEFT($O169,1)=LEFT($P169,1),LEFT($P169,1)="B"),$P169,IF(LEFT($O169,1)=LEFT($P169,1),$R169,IF(LEFT($R169,1)="B",$R169,$Q169))))</f>
        <v>201</v>
      </c>
      <c r="G170" s="7"/>
      <c r="H170" s="49"/>
      <c r="I170" s="15"/>
      <c r="J170" s="16"/>
      <c r="K170" s="16"/>
      <c r="L170" s="17"/>
      <c r="M170" s="7"/>
      <c r="N170" s="15"/>
      <c r="O170" s="18"/>
      <c r="P170" s="18"/>
      <c r="Q170" s="19"/>
      <c r="R170" s="64"/>
      <c r="S170" s="81"/>
      <c r="T170" s="81"/>
    </row>
    <row r="171" spans="4:20" ht="12.75">
      <c r="D171" s="69" t="s">
        <v>195</v>
      </c>
      <c r="E171" s="35">
        <f ca="1">INDIRECT(IF(LEFT($O171,1)="A",$O171,IF(LEFT($P171,1)="A",$P171,IF(LEFT($Q171,1)="A",$Q171,"?"))))</f>
        <v>102</v>
      </c>
      <c r="F171" s="35">
        <f ca="1">INDIRECT(IF(LEFT($O171,1)="B",$O171,IF(LEFT($P171,1)="B",$P171,IF(LEFT($Q171,1)="B",$Q171,"?"))))</f>
        <v>202</v>
      </c>
      <c r="G171" s="7"/>
      <c r="H171" s="49">
        <f>K171</f>
        <v>202</v>
      </c>
      <c r="I171" s="15">
        <v>83</v>
      </c>
      <c r="J171" s="16">
        <f ca="1">INDIRECT($O171)</f>
        <v>102</v>
      </c>
      <c r="K171" s="16">
        <f ca="1">INDIRECT($P171)</f>
        <v>202</v>
      </c>
      <c r="L171" s="17">
        <f ca="1">INDIRECT($Q171)</f>
        <v>201</v>
      </c>
      <c r="M171" s="7"/>
      <c r="N171" s="15">
        <v>83</v>
      </c>
      <c r="O171" s="18" t="s">
        <v>6</v>
      </c>
      <c r="P171" s="18" t="s">
        <v>5</v>
      </c>
      <c r="Q171" s="19" t="s">
        <v>4</v>
      </c>
      <c r="R171" s="64" t="s">
        <v>3</v>
      </c>
      <c r="S171" s="81"/>
      <c r="T171" s="81"/>
    </row>
    <row r="172" spans="4:20" ht="12.75">
      <c r="D172" s="69" t="s">
        <v>196</v>
      </c>
      <c r="E172" s="58">
        <f ca="1">INDIRECT(IF(AND(LEFT($O171,1)=LEFT($P171,1),LEFT($P171,1)="A"),$P171,IF(LEFT($O171,1)=LEFT($P171,1),$R171,IF(LEFT($R171,1)="A",$R171,$Q171))))</f>
        <v>101</v>
      </c>
      <c r="F172" s="35">
        <f ca="1">INDIRECT(IF(AND(LEFT($O171,1)=LEFT($P171,1),LEFT($P171,1)="B"),$P171,IF(LEFT($O171,1)=LEFT($P171,1),$R171,IF(LEFT($R171,1)="B",$R171,$Q171))))</f>
        <v>201</v>
      </c>
      <c r="G172" s="7"/>
      <c r="H172" s="49"/>
      <c r="I172" s="15"/>
      <c r="J172" s="16"/>
      <c r="K172" s="16"/>
      <c r="L172" s="17"/>
      <c r="M172" s="7"/>
      <c r="N172" s="15"/>
      <c r="O172" s="18"/>
      <c r="P172" s="18"/>
      <c r="Q172" s="19"/>
      <c r="R172" s="64"/>
      <c r="S172" s="81"/>
      <c r="T172" s="81"/>
    </row>
    <row r="173" spans="4:20" ht="12.75">
      <c r="D173" s="69" t="s">
        <v>197</v>
      </c>
      <c r="E173" s="35">
        <f ca="1">INDIRECT(IF(LEFT($O173,1)="A",$O173,IF(LEFT($P173,1)="A",$P173,IF(LEFT($Q173,1)="A",$Q173,"?"))))</f>
        <v>102</v>
      </c>
      <c r="F173" s="35">
        <f ca="1">INDIRECT(IF(LEFT($O173,1)="B",$O173,IF(LEFT($P173,1)="B",$P173,IF(LEFT($Q173,1)="B",$Q173,"?"))))</f>
        <v>202</v>
      </c>
      <c r="G173" s="7"/>
      <c r="H173" s="49">
        <f>L173</f>
        <v>101</v>
      </c>
      <c r="I173" s="15">
        <v>84</v>
      </c>
      <c r="J173" s="16">
        <f ca="1">INDIRECT($O173)</f>
        <v>202</v>
      </c>
      <c r="K173" s="16">
        <f ca="1">INDIRECT($P173)</f>
        <v>102</v>
      </c>
      <c r="L173" s="17">
        <f ca="1">INDIRECT($Q173)</f>
        <v>101</v>
      </c>
      <c r="M173" s="7"/>
      <c r="N173" s="15">
        <v>84</v>
      </c>
      <c r="O173" s="18" t="s">
        <v>5</v>
      </c>
      <c r="P173" s="18" t="s">
        <v>6</v>
      </c>
      <c r="Q173" s="19" t="s">
        <v>3</v>
      </c>
      <c r="R173" s="64" t="s">
        <v>4</v>
      </c>
      <c r="S173" s="81" t="s">
        <v>186</v>
      </c>
      <c r="T173" s="81"/>
    </row>
    <row r="174" spans="4:20" ht="12.75">
      <c r="D174" s="69" t="s">
        <v>198</v>
      </c>
      <c r="E174" s="35">
        <f ca="1">INDIRECT(IF(AND(LEFT($O173,1)=LEFT($P173,1),LEFT($P173,1)="A"),$P173,IF(LEFT($O173,1)=LEFT($P173,1),$R173,IF(LEFT($R173,1)="A",$R173,$Q173))))</f>
        <v>101</v>
      </c>
      <c r="F174" s="58">
        <f ca="1">INDIRECT(IF(AND(LEFT($O173,1)=LEFT($P173,1),LEFT($P173,1)="B"),$P173,IF(LEFT($O173,1)=LEFT($P173,1),$R173,IF(LEFT($R173,1)="B",$R173,$Q173))))</f>
        <v>201</v>
      </c>
      <c r="G174" s="7"/>
      <c r="H174" s="49"/>
      <c r="I174" s="20"/>
      <c r="J174" s="16"/>
      <c r="K174" s="16"/>
      <c r="L174" s="17"/>
      <c r="M174" s="7"/>
      <c r="N174" s="20"/>
      <c r="O174" s="18"/>
      <c r="P174" s="18"/>
      <c r="Q174" s="19"/>
      <c r="R174" s="64"/>
      <c r="S174" s="83" t="str">
        <f>CONCATENATE(" A1=",COUNTIF(O163:R174,"A1"),", A2=",COUNTIF(O163:R174,"A2"),", B1=",COUNTIF(O163:R174,"B1"),", B2=",COUNTIF(O163:R174,"B2"))</f>
        <v> A1=6, A2=6, B1=6, B2=6</v>
      </c>
      <c r="T174" s="81"/>
    </row>
    <row r="175" spans="4:20" ht="12.75">
      <c r="D175" s="69" t="s">
        <v>199</v>
      </c>
      <c r="E175" s="35">
        <f ca="1">INDIRECT(IF(LEFT($O175,1)="A",$O175,IF(LEFT($P175,1)="A",$P175,IF(LEFT($Q175,1)="A",$Q175,"?"))))</f>
        <v>102</v>
      </c>
      <c r="F175" s="35">
        <f ca="1">INDIRECT(IF(LEFT($O175,1)="B",$O175,IF(LEFT($P175,1)="B",$P175,IF(LEFT($Q175,1)="B",$Q175,"?"))))</f>
        <v>202</v>
      </c>
      <c r="G175" s="7"/>
      <c r="H175" s="49">
        <f>L175</f>
        <v>101</v>
      </c>
      <c r="I175" s="10">
        <v>85</v>
      </c>
      <c r="J175" s="11">
        <f ca="1">INDIRECT($O175)</f>
        <v>102</v>
      </c>
      <c r="K175" s="11">
        <f ca="1">INDIRECT($P175)</f>
        <v>202</v>
      </c>
      <c r="L175" s="12">
        <f ca="1">INDIRECT($Q175)</f>
        <v>101</v>
      </c>
      <c r="M175" s="7"/>
      <c r="N175" s="10">
        <v>85</v>
      </c>
      <c r="O175" s="13" t="s">
        <v>6</v>
      </c>
      <c r="P175" s="13" t="s">
        <v>5</v>
      </c>
      <c r="Q175" s="14" t="s">
        <v>3</v>
      </c>
      <c r="R175" s="64" t="s">
        <v>4</v>
      </c>
      <c r="S175" s="81"/>
      <c r="T175" s="81"/>
    </row>
    <row r="176" spans="4:20" ht="12.75">
      <c r="D176" s="69" t="s">
        <v>200</v>
      </c>
      <c r="E176" s="35">
        <f ca="1">INDIRECT(IF(AND(LEFT($O175,1)=LEFT($P175,1),LEFT($P175,1)="A"),$P175,IF(LEFT($O175,1)=LEFT($P175,1),$R175,IF(LEFT($R175,1)="A",$R175,$Q175))))</f>
        <v>101</v>
      </c>
      <c r="F176" s="58">
        <f ca="1">INDIRECT(IF(AND(LEFT($O175,1)=LEFT($P175,1),LEFT($P175,1)="B"),$P175,IF(LEFT($O175,1)=LEFT($P175,1),$R175,IF(LEFT($R175,1)="B",$R175,$Q175))))</f>
        <v>201</v>
      </c>
      <c r="G176" s="7"/>
      <c r="H176" s="49"/>
      <c r="I176" s="15"/>
      <c r="J176" s="16"/>
      <c r="K176" s="16"/>
      <c r="L176" s="17"/>
      <c r="M176" s="7"/>
      <c r="N176" s="15"/>
      <c r="O176" s="18"/>
      <c r="P176" s="18"/>
      <c r="Q176" s="19"/>
      <c r="R176" s="64"/>
      <c r="S176" s="81"/>
      <c r="T176" s="81"/>
    </row>
    <row r="177" spans="4:20" ht="12.75">
      <c r="D177" s="69" t="s">
        <v>201</v>
      </c>
      <c r="E177" s="35">
        <f ca="1">INDIRECT(IF(LEFT($O177,1)="A",$O177,IF(LEFT($P177,1)="A",$P177,IF(LEFT($Q177,1)="A",$Q177,"?"))))</f>
        <v>102</v>
      </c>
      <c r="F177" s="35">
        <f ca="1">INDIRECT(IF(LEFT($O177,1)="B",$O177,IF(LEFT($P177,1)="B",$P177,IF(LEFT($Q177,1)="B",$Q177,"?"))))</f>
        <v>202</v>
      </c>
      <c r="G177" s="7"/>
      <c r="H177" s="49">
        <f>J177</f>
        <v>202</v>
      </c>
      <c r="I177" s="15">
        <v>86</v>
      </c>
      <c r="J177" s="16">
        <f ca="1">INDIRECT($O177)</f>
        <v>202</v>
      </c>
      <c r="K177" s="16">
        <f ca="1">INDIRECT($P177)</f>
        <v>102</v>
      </c>
      <c r="L177" s="17">
        <f ca="1">INDIRECT($Q177)</f>
        <v>201</v>
      </c>
      <c r="M177" s="7"/>
      <c r="N177" s="15">
        <v>86</v>
      </c>
      <c r="O177" s="18" t="s">
        <v>5</v>
      </c>
      <c r="P177" s="18" t="s">
        <v>6</v>
      </c>
      <c r="Q177" s="19" t="s">
        <v>4</v>
      </c>
      <c r="R177" s="64" t="s">
        <v>3</v>
      </c>
      <c r="S177" s="81"/>
      <c r="T177" s="81"/>
    </row>
    <row r="178" spans="4:20" ht="12.75">
      <c r="D178" s="69" t="s">
        <v>202</v>
      </c>
      <c r="E178" s="58">
        <f ca="1">INDIRECT(IF(AND(LEFT($O177,1)=LEFT($P177,1),LEFT($P177,1)="A"),$P177,IF(LEFT($O177,1)=LEFT($P177,1),$R177,IF(LEFT($R177,1)="A",$R177,$Q177))))</f>
        <v>101</v>
      </c>
      <c r="F178" s="35">
        <f ca="1">INDIRECT(IF(AND(LEFT($O177,1)=LEFT($P177,1),LEFT($P177,1)="B"),$P177,IF(LEFT($O177,1)=LEFT($P177,1),$R177,IF(LEFT($R177,1)="B",$R177,$Q177))))</f>
        <v>201</v>
      </c>
      <c r="G178" s="7"/>
      <c r="H178" s="49"/>
      <c r="I178" s="15"/>
      <c r="J178" s="16"/>
      <c r="K178" s="16"/>
      <c r="L178" s="17"/>
      <c r="M178" s="7"/>
      <c r="N178" s="15"/>
      <c r="O178" s="18"/>
      <c r="P178" s="18"/>
      <c r="Q178" s="19"/>
      <c r="R178" s="64"/>
      <c r="S178" s="81"/>
      <c r="T178" s="81"/>
    </row>
    <row r="179" spans="4:20" ht="12.75">
      <c r="D179" s="69" t="s">
        <v>203</v>
      </c>
      <c r="E179" s="35">
        <f ca="1">INDIRECT(IF(LEFT($O179,1)="A",$O179,IF(LEFT($P179,1)="A",$P179,IF(LEFT($Q179,1)="A",$Q179,"?"))))</f>
        <v>102</v>
      </c>
      <c r="F179" s="35">
        <f ca="1">INDIRECT(IF(LEFT($O179,1)="B",$O179,IF(LEFT($P179,1)="B",$P179,IF(LEFT($Q179,1)="B",$Q179,"?"))))</f>
        <v>202</v>
      </c>
      <c r="G179" s="7"/>
      <c r="H179" s="49">
        <f>J179</f>
        <v>102</v>
      </c>
      <c r="I179" s="15">
        <v>87</v>
      </c>
      <c r="J179" s="16">
        <f ca="1">INDIRECT($O179)</f>
        <v>102</v>
      </c>
      <c r="K179" s="16">
        <f ca="1">INDIRECT($P179)</f>
        <v>101</v>
      </c>
      <c r="L179" s="17">
        <f ca="1">INDIRECT($Q179)</f>
        <v>202</v>
      </c>
      <c r="M179" s="7"/>
      <c r="N179" s="15">
        <v>87</v>
      </c>
      <c r="O179" s="18" t="s">
        <v>6</v>
      </c>
      <c r="P179" s="18" t="s">
        <v>3</v>
      </c>
      <c r="Q179" s="19" t="s">
        <v>5</v>
      </c>
      <c r="R179" s="64" t="s">
        <v>4</v>
      </c>
      <c r="S179" s="81"/>
      <c r="T179" s="81"/>
    </row>
    <row r="180" spans="4:20" ht="12.75">
      <c r="D180" s="69" t="s">
        <v>204</v>
      </c>
      <c r="E180" s="35">
        <f ca="1">INDIRECT(IF(AND(LEFT($O179,1)=LEFT($P179,1),LEFT($P179,1)="A"),$P179,IF(LEFT($O179,1)=LEFT($P179,1),$R179,IF(LEFT($R179,1)="A",$R179,$Q179))))</f>
        <v>101</v>
      </c>
      <c r="F180" s="58">
        <f ca="1">INDIRECT(IF(AND(LEFT($O179,1)=LEFT($P179,1),LEFT($P179,1)="B"),$P179,IF(LEFT($O179,1)=LEFT($P179,1),$R179,IF(LEFT($R179,1)="B",$R179,$Q179))))</f>
        <v>201</v>
      </c>
      <c r="G180" s="7"/>
      <c r="H180" s="49"/>
      <c r="I180" s="15"/>
      <c r="J180" s="16"/>
      <c r="K180" s="16"/>
      <c r="L180" s="17"/>
      <c r="M180" s="7"/>
      <c r="N180" s="15"/>
      <c r="O180" s="18"/>
      <c r="P180" s="18"/>
      <c r="Q180" s="19"/>
      <c r="R180" s="64"/>
      <c r="S180" s="81"/>
      <c r="T180" s="81"/>
    </row>
    <row r="181" spans="4:20" ht="12.75">
      <c r="D181" s="69" t="s">
        <v>205</v>
      </c>
      <c r="E181" s="35">
        <f ca="1">INDIRECT(IF(LEFT($O181,1)="A",$O181,IF(LEFT($P181,1)="A",$P181,IF(LEFT($Q181,1)="A",$Q181,"?"))))</f>
        <v>101</v>
      </c>
      <c r="F181" s="35">
        <f ca="1">INDIRECT(IF(LEFT($O181,1)="B",$O181,IF(LEFT($P181,1)="B",$P181,IF(LEFT($Q181,1)="B",$Q181,"?"))))</f>
        <v>201</v>
      </c>
      <c r="G181" s="7"/>
      <c r="H181" s="49">
        <f>K181</f>
        <v>202</v>
      </c>
      <c r="I181" s="15">
        <v>88</v>
      </c>
      <c r="J181" s="16">
        <f ca="1">INDIRECT($O181)</f>
        <v>201</v>
      </c>
      <c r="K181" s="16">
        <f ca="1">INDIRECT($P181)</f>
        <v>202</v>
      </c>
      <c r="L181" s="17">
        <f ca="1">INDIRECT($Q181)</f>
        <v>101</v>
      </c>
      <c r="M181" s="7"/>
      <c r="N181" s="15">
        <v>88</v>
      </c>
      <c r="O181" s="18" t="s">
        <v>4</v>
      </c>
      <c r="P181" s="18" t="s">
        <v>5</v>
      </c>
      <c r="Q181" s="19" t="s">
        <v>3</v>
      </c>
      <c r="R181" s="64" t="s">
        <v>6</v>
      </c>
      <c r="S181" s="81"/>
      <c r="T181" s="81"/>
    </row>
    <row r="182" spans="4:20" ht="12.75">
      <c r="D182" s="69" t="s">
        <v>206</v>
      </c>
      <c r="E182" s="58">
        <f ca="1">INDIRECT(IF(AND(LEFT($O181,1)=LEFT($P181,1),LEFT($P181,1)="A"),$P181,IF(LEFT($O181,1)=LEFT($P181,1),$R181,IF(LEFT($R181,1)="A",$R181,$Q181))))</f>
        <v>102</v>
      </c>
      <c r="F182" s="35">
        <f ca="1">INDIRECT(IF(AND(LEFT($O181,1)=LEFT($P181,1),LEFT($P181,1)="B"),$P181,IF(LEFT($O181,1)=LEFT($P181,1),$R181,IF(LEFT($R181,1)="B",$R181,$Q181))))</f>
        <v>202</v>
      </c>
      <c r="G182" s="7"/>
      <c r="H182" s="49"/>
      <c r="I182" s="15"/>
      <c r="J182" s="16"/>
      <c r="K182" s="16"/>
      <c r="L182" s="17"/>
      <c r="M182" s="7"/>
      <c r="N182" s="15"/>
      <c r="O182" s="18"/>
      <c r="P182" s="18"/>
      <c r="Q182" s="19"/>
      <c r="R182" s="64"/>
      <c r="S182" s="81"/>
      <c r="T182" s="81"/>
    </row>
    <row r="183" spans="4:20" ht="12.75">
      <c r="D183" s="69" t="s">
        <v>207</v>
      </c>
      <c r="E183" s="35">
        <f ca="1">INDIRECT(IF(LEFT($O183,1)="A",$O183,IF(LEFT($P183,1)="A",$P183,IF(LEFT($Q183,1)="A",$Q183,"?"))))</f>
        <v>101</v>
      </c>
      <c r="F183" s="35">
        <f ca="1">INDIRECT(IF(LEFT($O183,1)="B",$O183,IF(LEFT($P183,1)="B",$P183,IF(LEFT($Q183,1)="B",$Q183,"?"))))</f>
        <v>201</v>
      </c>
      <c r="G183" s="7"/>
      <c r="H183" s="49">
        <f>K183</f>
        <v>201</v>
      </c>
      <c r="I183" s="15">
        <v>89</v>
      </c>
      <c r="J183" s="16">
        <f ca="1">INDIRECT($O183)</f>
        <v>101</v>
      </c>
      <c r="K183" s="16">
        <f ca="1">INDIRECT($P183)</f>
        <v>201</v>
      </c>
      <c r="L183" s="17">
        <f ca="1">INDIRECT($Q183)</f>
        <v>202</v>
      </c>
      <c r="M183" s="7"/>
      <c r="N183" s="15">
        <v>89</v>
      </c>
      <c r="O183" s="18" t="s">
        <v>3</v>
      </c>
      <c r="P183" s="18" t="s">
        <v>4</v>
      </c>
      <c r="Q183" s="19" t="s">
        <v>5</v>
      </c>
      <c r="R183" s="64" t="s">
        <v>6</v>
      </c>
      <c r="S183" s="81"/>
      <c r="T183" s="81"/>
    </row>
    <row r="184" spans="4:20" ht="12.75">
      <c r="D184" s="69" t="s">
        <v>208</v>
      </c>
      <c r="E184" s="58">
        <f ca="1">INDIRECT(IF(AND(LEFT($O183,1)=LEFT($P183,1),LEFT($P183,1)="A"),$P183,IF(LEFT($O183,1)=LEFT($P183,1),$R183,IF(LEFT($R183,1)="A",$R183,$Q183))))</f>
        <v>102</v>
      </c>
      <c r="F184" s="35">
        <f ca="1">INDIRECT(IF(AND(LEFT($O183,1)=LEFT($P183,1),LEFT($P183,1)="B"),$P183,IF(LEFT($O183,1)=LEFT($P183,1),$R183,IF(LEFT($R183,1)="B",$R183,$Q183))))</f>
        <v>202</v>
      </c>
      <c r="G184" s="7"/>
      <c r="H184" s="49"/>
      <c r="I184" s="15"/>
      <c r="J184" s="16"/>
      <c r="K184" s="16"/>
      <c r="L184" s="17"/>
      <c r="M184" s="7"/>
      <c r="N184" s="15"/>
      <c r="O184" s="18"/>
      <c r="P184" s="18"/>
      <c r="Q184" s="19"/>
      <c r="R184" s="64"/>
      <c r="S184" s="81"/>
      <c r="T184" s="81"/>
    </row>
    <row r="185" spans="4:20" ht="12.75">
      <c r="D185" s="69" t="s">
        <v>209</v>
      </c>
      <c r="E185" s="35">
        <f ca="1">INDIRECT(IF(LEFT($O185,1)="A",$O185,IF(LEFT($P185,1)="A",$P185,IF(LEFT($Q185,1)="A",$Q185,"?"))))</f>
        <v>101</v>
      </c>
      <c r="F185" s="35">
        <f ca="1">INDIRECT(IF(LEFT($O185,1)="B",$O185,IF(LEFT($P185,1)="B",$P185,IF(LEFT($Q185,1)="B",$Q185,"?"))))</f>
        <v>201</v>
      </c>
      <c r="G185" s="7"/>
      <c r="H185" s="49">
        <f>L185</f>
        <v>102</v>
      </c>
      <c r="I185" s="15">
        <v>90</v>
      </c>
      <c r="J185" s="16">
        <f ca="1">INDIRECT($O185)</f>
        <v>201</v>
      </c>
      <c r="K185" s="16">
        <f ca="1">INDIRECT($P185)</f>
        <v>101</v>
      </c>
      <c r="L185" s="17">
        <f ca="1">INDIRECT($Q185)</f>
        <v>102</v>
      </c>
      <c r="M185" s="7"/>
      <c r="N185" s="15">
        <v>90</v>
      </c>
      <c r="O185" s="18" t="s">
        <v>4</v>
      </c>
      <c r="P185" s="18" t="s">
        <v>3</v>
      </c>
      <c r="Q185" s="19" t="s">
        <v>6</v>
      </c>
      <c r="R185" s="64" t="s">
        <v>5</v>
      </c>
      <c r="S185" s="81" t="s">
        <v>186</v>
      </c>
      <c r="T185" s="81"/>
    </row>
    <row r="186" spans="4:20" ht="12.75">
      <c r="D186" s="69" t="s">
        <v>210</v>
      </c>
      <c r="E186" s="35">
        <f ca="1">INDIRECT(IF(AND(LEFT($O185,1)=LEFT($P185,1),LEFT($P185,1)="A"),$P185,IF(LEFT($O185,1)=LEFT($P185,1),$R185,IF(LEFT($R185,1)="A",$R185,$Q185))))</f>
        <v>102</v>
      </c>
      <c r="F186" s="58">
        <f ca="1">INDIRECT(IF(AND(LEFT($O185,1)=LEFT($P185,1),LEFT($P185,1)="B"),$P185,IF(LEFT($O185,1)=LEFT($P185,1),$R185,IF(LEFT($R185,1)="B",$R185,$Q185))))</f>
        <v>202</v>
      </c>
      <c r="G186" s="7"/>
      <c r="H186" s="49"/>
      <c r="I186" s="20"/>
      <c r="J186" s="16"/>
      <c r="K186" s="16"/>
      <c r="L186" s="17"/>
      <c r="M186" s="7"/>
      <c r="N186" s="20"/>
      <c r="O186" s="23"/>
      <c r="P186" s="23"/>
      <c r="Q186" s="24"/>
      <c r="R186" s="64"/>
      <c r="S186" s="83" t="str">
        <f>CONCATENATE(" A1=",COUNTIF(O175:R186,"A1"),", A2=",COUNTIF(O175:R186,"A2"),", B1=",COUNTIF(O175:R186,"B1"),", B2=",COUNTIF(O175:R186,"B2"))</f>
        <v> A1=6, A2=6, B1=6, B2=6</v>
      </c>
      <c r="T186" s="81"/>
    </row>
    <row r="187" spans="4:20" ht="12.75">
      <c r="D187" s="69" t="s">
        <v>211</v>
      </c>
      <c r="E187" s="35">
        <f ca="1">INDIRECT(IF(LEFT($O187,1)="A",$O187,IF(LEFT($P187,1)="A",$P187,IF(LEFT($Q187,1)="A",$Q187,"?"))))</f>
        <v>101</v>
      </c>
      <c r="F187" s="35">
        <f ca="1">INDIRECT(IF(LEFT($O187,1)="B",$O187,IF(LEFT($P187,1)="B",$P187,IF(LEFT($Q187,1)="B",$Q187,"?"))))</f>
        <v>202</v>
      </c>
      <c r="G187" s="7"/>
      <c r="H187" s="49">
        <f>L187</f>
        <v>102</v>
      </c>
      <c r="I187" s="10">
        <v>91</v>
      </c>
      <c r="J187" s="11">
        <f ca="1">INDIRECT($O187)</f>
        <v>101</v>
      </c>
      <c r="K187" s="11">
        <f ca="1">INDIRECT($P187)</f>
        <v>202</v>
      </c>
      <c r="L187" s="12">
        <f ca="1">INDIRECT($Q187)</f>
        <v>102</v>
      </c>
      <c r="M187" s="7"/>
      <c r="N187" s="10">
        <v>91</v>
      </c>
      <c r="O187" s="13" t="s">
        <v>3</v>
      </c>
      <c r="P187" s="13" t="s">
        <v>5</v>
      </c>
      <c r="Q187" s="14" t="s">
        <v>6</v>
      </c>
      <c r="R187" s="64" t="s">
        <v>4</v>
      </c>
      <c r="S187" s="81"/>
      <c r="T187" s="81"/>
    </row>
    <row r="188" spans="4:20" ht="12.75">
      <c r="D188" s="69" t="s">
        <v>212</v>
      </c>
      <c r="E188" s="35">
        <f ca="1">INDIRECT(IF(AND(LEFT($O187,1)=LEFT($P187,1),LEFT($P187,1)="A"),$P187,IF(LEFT($O187,1)=LEFT($P187,1),$R187,IF(LEFT($R187,1)="A",$R187,$Q187))))</f>
        <v>102</v>
      </c>
      <c r="F188" s="58">
        <f ca="1">INDIRECT(IF(AND(LEFT($O187,1)=LEFT($P187,1),LEFT($P187,1)="B"),$P187,IF(LEFT($O187,1)=LEFT($P187,1),$R187,IF(LEFT($R187,1)="B",$R187,$Q187))))</f>
        <v>201</v>
      </c>
      <c r="G188" s="7"/>
      <c r="H188" s="49"/>
      <c r="I188" s="15"/>
      <c r="J188" s="16"/>
      <c r="K188" s="16"/>
      <c r="L188" s="17"/>
      <c r="M188" s="7"/>
      <c r="N188" s="15"/>
      <c r="O188" s="18"/>
      <c r="P188" s="18"/>
      <c r="Q188" s="19"/>
      <c r="R188" s="64"/>
      <c r="S188" s="81"/>
      <c r="T188" s="81"/>
    </row>
    <row r="189" spans="4:20" ht="12.75">
      <c r="D189" s="69" t="s">
        <v>213</v>
      </c>
      <c r="E189" s="35">
        <f ca="1">INDIRECT(IF(LEFT($O189,1)="A",$O189,IF(LEFT($P189,1)="A",$P189,IF(LEFT($Q189,1)="A",$Q189,"?"))))</f>
        <v>102</v>
      </c>
      <c r="F189" s="35">
        <f ca="1">INDIRECT(IF(LEFT($O189,1)="B",$O189,IF(LEFT($P189,1)="B",$P189,IF(LEFT($Q189,1)="B",$Q189,"?"))))</f>
        <v>201</v>
      </c>
      <c r="G189" s="7"/>
      <c r="H189" s="49">
        <f>J189</f>
        <v>201</v>
      </c>
      <c r="I189" s="15">
        <v>92</v>
      </c>
      <c r="J189" s="16">
        <f ca="1">INDIRECT($O189)</f>
        <v>201</v>
      </c>
      <c r="K189" s="16">
        <f ca="1">INDIRECT($P189)</f>
        <v>102</v>
      </c>
      <c r="L189" s="17">
        <f ca="1">INDIRECT($Q189)</f>
        <v>202</v>
      </c>
      <c r="M189" s="7"/>
      <c r="N189" s="15">
        <v>92</v>
      </c>
      <c r="O189" s="18" t="s">
        <v>4</v>
      </c>
      <c r="P189" s="18" t="s">
        <v>6</v>
      </c>
      <c r="Q189" s="19" t="s">
        <v>5</v>
      </c>
      <c r="R189" s="64" t="s">
        <v>3</v>
      </c>
      <c r="S189" s="81"/>
      <c r="T189" s="81"/>
    </row>
    <row r="190" spans="4:20" ht="12.75">
      <c r="D190" s="69" t="s">
        <v>214</v>
      </c>
      <c r="E190" s="58">
        <f ca="1">INDIRECT(IF(AND(LEFT($O189,1)=LEFT($P189,1),LEFT($P189,1)="A"),$P189,IF(LEFT($O189,1)=LEFT($P189,1),$R189,IF(LEFT($R189,1)="A",$R189,$Q189))))</f>
        <v>101</v>
      </c>
      <c r="F190" s="35">
        <f ca="1">INDIRECT(IF(AND(LEFT($O189,1)=LEFT($P189,1),LEFT($P189,1)="B"),$P189,IF(LEFT($O189,1)=LEFT($P189,1),$R189,IF(LEFT($R189,1)="B",$R189,$Q189))))</f>
        <v>202</v>
      </c>
      <c r="G190" s="7"/>
      <c r="H190" s="49"/>
      <c r="I190" s="15"/>
      <c r="J190" s="16"/>
      <c r="K190" s="16"/>
      <c r="L190" s="17"/>
      <c r="M190" s="7"/>
      <c r="N190" s="15"/>
      <c r="O190" s="18"/>
      <c r="P190" s="18"/>
      <c r="Q190" s="19"/>
      <c r="R190" s="64"/>
      <c r="S190" s="81"/>
      <c r="T190" s="81"/>
    </row>
    <row r="191" spans="4:20" ht="12.75">
      <c r="D191" s="69" t="s">
        <v>215</v>
      </c>
      <c r="E191" s="35">
        <f ca="1">INDIRECT(IF(LEFT($O191,1)="A",$O191,IF(LEFT($P191,1)="A",$P191,IF(LEFT($Q191,1)="A",$Q191,"?"))))</f>
        <v>101</v>
      </c>
      <c r="F191" s="35">
        <f ca="1">INDIRECT(IF(LEFT($O191,1)="B",$O191,IF(LEFT($P191,1)="B",$P191,IF(LEFT($Q191,1)="B",$Q191,"?"))))</f>
        <v>202</v>
      </c>
      <c r="G191" s="7"/>
      <c r="H191" s="49">
        <f>J191</f>
        <v>101</v>
      </c>
      <c r="I191" s="15">
        <v>93</v>
      </c>
      <c r="J191" s="16">
        <f ca="1">INDIRECT($O191)</f>
        <v>101</v>
      </c>
      <c r="K191" s="16">
        <f ca="1">INDIRECT($P191)</f>
        <v>102</v>
      </c>
      <c r="L191" s="17">
        <f ca="1">INDIRECT($Q191)</f>
        <v>202</v>
      </c>
      <c r="M191" s="7"/>
      <c r="N191" s="15">
        <v>93</v>
      </c>
      <c r="O191" s="18" t="s">
        <v>3</v>
      </c>
      <c r="P191" s="18" t="s">
        <v>6</v>
      </c>
      <c r="Q191" s="19" t="s">
        <v>5</v>
      </c>
      <c r="R191" s="64" t="s">
        <v>4</v>
      </c>
      <c r="S191" s="81"/>
      <c r="T191" s="81"/>
    </row>
    <row r="192" spans="4:20" ht="12.75">
      <c r="D192" s="69" t="s">
        <v>216</v>
      </c>
      <c r="E192" s="35">
        <f ca="1">INDIRECT(IF(AND(LEFT($O191,1)=LEFT($P191,1),LEFT($P191,1)="A"),$P191,IF(LEFT($O191,1)=LEFT($P191,1),$R191,IF(LEFT($R191,1)="A",$R191,$Q191))))</f>
        <v>102</v>
      </c>
      <c r="F192" s="58">
        <f ca="1">INDIRECT(IF(AND(LEFT($O191,1)=LEFT($P191,1),LEFT($P191,1)="B"),$P191,IF(LEFT($O191,1)=LEFT($P191,1),$R191,IF(LEFT($R191,1)="B",$R191,$Q191))))</f>
        <v>201</v>
      </c>
      <c r="G192" s="7"/>
      <c r="H192" s="49"/>
      <c r="I192" s="15"/>
      <c r="J192" s="16"/>
      <c r="K192" s="16"/>
      <c r="L192" s="17"/>
      <c r="M192" s="7"/>
      <c r="N192" s="15"/>
      <c r="O192" s="18"/>
      <c r="P192" s="18"/>
      <c r="Q192" s="19"/>
      <c r="R192" s="64"/>
      <c r="S192" s="81"/>
      <c r="T192" s="81"/>
    </row>
    <row r="193" spans="4:20" ht="12.75">
      <c r="D193" s="69" t="s">
        <v>217</v>
      </c>
      <c r="E193" s="35">
        <f ca="1">INDIRECT(IF(LEFT($O193,1)="A",$O193,IF(LEFT($P193,1)="A",$P193,IF(LEFT($Q193,1)="A",$Q193,"?"))))</f>
        <v>101</v>
      </c>
      <c r="F193" s="35">
        <f ca="1">INDIRECT(IF(LEFT($O193,1)="B",$O193,IF(LEFT($P193,1)="B",$P193,IF(LEFT($Q193,1)="B",$Q193,"?"))))</f>
        <v>202</v>
      </c>
      <c r="G193" s="7"/>
      <c r="H193" s="49">
        <f>K193</f>
        <v>201</v>
      </c>
      <c r="I193" s="15">
        <v>94</v>
      </c>
      <c r="J193" s="16">
        <f ca="1">INDIRECT($O193)</f>
        <v>202</v>
      </c>
      <c r="K193" s="16">
        <f ca="1">INDIRECT($P193)</f>
        <v>201</v>
      </c>
      <c r="L193" s="17">
        <f ca="1">INDIRECT($Q193)</f>
        <v>101</v>
      </c>
      <c r="M193" s="7"/>
      <c r="N193" s="15">
        <v>94</v>
      </c>
      <c r="O193" s="18" t="s">
        <v>5</v>
      </c>
      <c r="P193" s="18" t="s">
        <v>4</v>
      </c>
      <c r="Q193" s="19" t="s">
        <v>3</v>
      </c>
      <c r="R193" s="64" t="s">
        <v>6</v>
      </c>
      <c r="S193" s="81"/>
      <c r="T193" s="81"/>
    </row>
    <row r="194" spans="4:20" ht="12.75">
      <c r="D194" s="69" t="s">
        <v>218</v>
      </c>
      <c r="E194" s="58">
        <f ca="1">INDIRECT(IF(AND(LEFT($O193,1)=LEFT($P193,1),LEFT($P193,1)="A"),$P193,IF(LEFT($O193,1)=LEFT($P193,1),$R193,IF(LEFT($R193,1)="A",$R193,$Q193))))</f>
        <v>102</v>
      </c>
      <c r="F194" s="35">
        <f ca="1">INDIRECT(IF(AND(LEFT($O193,1)=LEFT($P193,1),LEFT($P193,1)="B"),$P193,IF(LEFT($O193,1)=LEFT($P193,1),$R193,IF(LEFT($R193,1)="B",$R193,$Q193))))</f>
        <v>201</v>
      </c>
      <c r="G194" s="7"/>
      <c r="H194" s="49"/>
      <c r="I194" s="15"/>
      <c r="J194" s="16"/>
      <c r="K194" s="16"/>
      <c r="L194" s="17"/>
      <c r="M194" s="7"/>
      <c r="N194" s="15"/>
      <c r="O194" s="18"/>
      <c r="P194" s="18"/>
      <c r="Q194" s="19"/>
      <c r="R194" s="64"/>
      <c r="S194" s="81"/>
      <c r="T194" s="81"/>
    </row>
    <row r="195" spans="4:20" ht="12.75">
      <c r="D195" s="69" t="s">
        <v>219</v>
      </c>
      <c r="E195" s="35">
        <f ca="1">INDIRECT(IF(LEFT($O195,1)="A",$O195,IF(LEFT($P195,1)="A",$P195,IF(LEFT($Q195,1)="A",$Q195,"?"))))</f>
        <v>101</v>
      </c>
      <c r="F195" s="35">
        <f ca="1">INDIRECT(IF(LEFT($O195,1)="B",$O195,IF(LEFT($P195,1)="B",$P195,IF(LEFT($Q195,1)="B",$Q195,"?"))))</f>
        <v>202</v>
      </c>
      <c r="G195" s="7"/>
      <c r="H195" s="49">
        <f>K195</f>
        <v>202</v>
      </c>
      <c r="I195" s="15">
        <v>95</v>
      </c>
      <c r="J195" s="16">
        <f ca="1">INDIRECT($O195)</f>
        <v>101</v>
      </c>
      <c r="K195" s="16">
        <f ca="1">INDIRECT($P195)</f>
        <v>202</v>
      </c>
      <c r="L195" s="17">
        <f ca="1">INDIRECT($Q195)</f>
        <v>201</v>
      </c>
      <c r="M195" s="7"/>
      <c r="N195" s="15">
        <v>95</v>
      </c>
      <c r="O195" s="18" t="s">
        <v>3</v>
      </c>
      <c r="P195" s="18" t="s">
        <v>5</v>
      </c>
      <c r="Q195" s="19" t="s">
        <v>4</v>
      </c>
      <c r="R195" s="64" t="s">
        <v>6</v>
      </c>
      <c r="S195" s="81"/>
      <c r="T195" s="81"/>
    </row>
    <row r="196" spans="4:20" ht="12.75">
      <c r="D196" s="69" t="s">
        <v>220</v>
      </c>
      <c r="E196" s="58">
        <f ca="1">INDIRECT(IF(AND(LEFT($O195,1)=LEFT($P195,1),LEFT($P195,1)="A"),$P195,IF(LEFT($O195,1)=LEFT($P195,1),$R195,IF(LEFT($R195,1)="A",$R195,$Q195))))</f>
        <v>102</v>
      </c>
      <c r="F196" s="35">
        <f ca="1">INDIRECT(IF(AND(LEFT($O195,1)=LEFT($P195,1),LEFT($P195,1)="B"),$P195,IF(LEFT($O195,1)=LEFT($P195,1),$R195,IF(LEFT($R195,1)="B",$R195,$Q195))))</f>
        <v>201</v>
      </c>
      <c r="G196" s="7"/>
      <c r="H196" s="49"/>
      <c r="I196" s="15"/>
      <c r="J196" s="16"/>
      <c r="K196" s="16"/>
      <c r="L196" s="17"/>
      <c r="M196" s="7"/>
      <c r="N196" s="15"/>
      <c r="O196" s="18"/>
      <c r="P196" s="18"/>
      <c r="Q196" s="19"/>
      <c r="R196" s="64"/>
      <c r="S196" s="81"/>
      <c r="T196" s="81"/>
    </row>
    <row r="197" spans="4:20" ht="12.75">
      <c r="D197" s="69" t="s">
        <v>221</v>
      </c>
      <c r="E197" s="35">
        <f ca="1">INDIRECT(IF(LEFT($O197,1)="A",$O197,IF(LEFT($P197,1)="A",$P197,IF(LEFT($Q197,1)="A",$Q197,"?"))))</f>
        <v>102</v>
      </c>
      <c r="F197" s="35">
        <f ca="1">INDIRECT(IF(LEFT($O197,1)="B",$O197,IF(LEFT($P197,1)="B",$P197,IF(LEFT($Q197,1)="B",$Q197,"?"))))</f>
        <v>201</v>
      </c>
      <c r="G197" s="7"/>
      <c r="H197" s="49">
        <f>L197</f>
        <v>101</v>
      </c>
      <c r="I197" s="15">
        <v>96</v>
      </c>
      <c r="J197" s="16">
        <f ca="1">INDIRECT($O197)</f>
        <v>201</v>
      </c>
      <c r="K197" s="16">
        <f ca="1">INDIRECT($P197)</f>
        <v>102</v>
      </c>
      <c r="L197" s="17">
        <f ca="1">INDIRECT($Q197)</f>
        <v>101</v>
      </c>
      <c r="M197" s="7"/>
      <c r="N197" s="15">
        <v>96</v>
      </c>
      <c r="O197" s="18" t="s">
        <v>4</v>
      </c>
      <c r="P197" s="18" t="s">
        <v>6</v>
      </c>
      <c r="Q197" s="19" t="s">
        <v>3</v>
      </c>
      <c r="R197" s="64" t="s">
        <v>5</v>
      </c>
      <c r="S197" s="81" t="s">
        <v>186</v>
      </c>
      <c r="T197" s="81"/>
    </row>
    <row r="198" spans="4:20" ht="12.75">
      <c r="D198" s="69" t="s">
        <v>222</v>
      </c>
      <c r="E198" s="35">
        <f ca="1">INDIRECT(IF(AND(LEFT($O197,1)=LEFT($P197,1),LEFT($P197,1)="A"),$P197,IF(LEFT($O197,1)=LEFT($P197,1),$R197,IF(LEFT($R197,1)="A",$R197,$Q197))))</f>
        <v>101</v>
      </c>
      <c r="F198" s="58">
        <f ca="1">INDIRECT(IF(AND(LEFT($O197,1)=LEFT($P197,1),LEFT($P197,1)="B"),$P197,IF(LEFT($O197,1)=LEFT($P197,1),$R197,IF(LEFT($R197,1)="B",$R197,$Q197))))</f>
        <v>202</v>
      </c>
      <c r="G198" s="7"/>
      <c r="H198" s="49"/>
      <c r="I198" s="20"/>
      <c r="J198" s="21"/>
      <c r="K198" s="21"/>
      <c r="L198" s="22"/>
      <c r="M198" s="7"/>
      <c r="N198" s="20"/>
      <c r="O198" s="23"/>
      <c r="P198" s="23"/>
      <c r="Q198" s="24"/>
      <c r="R198" s="64"/>
      <c r="S198" s="83" t="str">
        <f>CONCATENATE(" A1=",COUNTIF(O187:R198,"A1"),", A2=",COUNTIF(O187:R198,"A2"),", B1=",COUNTIF(O187:R198,"B1"),", B2=",COUNTIF(O187:R198,"B2"))</f>
        <v> A1=6, A2=6, B1=6, B2=6</v>
      </c>
      <c r="T198" s="81"/>
    </row>
    <row r="199" spans="8:20" ht="12.75">
      <c r="H199" s="27"/>
      <c r="I199" s="25"/>
      <c r="J199" s="16"/>
      <c r="K199" s="16"/>
      <c r="L199" s="16"/>
      <c r="M199" s="7"/>
      <c r="N199" s="25"/>
      <c r="O199" s="25"/>
      <c r="P199" s="25"/>
      <c r="Q199" s="25"/>
      <c r="S199" s="81"/>
      <c r="T199" s="81"/>
    </row>
    <row r="200" spans="8:18" ht="12.75">
      <c r="H200" s="27"/>
      <c r="I200" s="25"/>
      <c r="J200" s="62" t="s">
        <v>188</v>
      </c>
      <c r="K200" s="16"/>
      <c r="L200" s="16"/>
      <c r="M200" s="7"/>
      <c r="N200" s="25"/>
      <c r="O200" s="25"/>
      <c r="P200" s="25"/>
      <c r="Q200" s="65"/>
      <c r="R200" s="71" t="s">
        <v>231</v>
      </c>
    </row>
    <row r="201" spans="8:18" ht="12.75">
      <c r="H201" s="27"/>
      <c r="I201" s="39">
        <f>A1</f>
        <v>101</v>
      </c>
      <c r="J201" s="68">
        <f>COUNTIF($J$7:$J$198,I201)</f>
        <v>24</v>
      </c>
      <c r="K201" s="68">
        <f>COUNTIF($K$7:$K$198,I201)</f>
        <v>24</v>
      </c>
      <c r="L201" s="68">
        <f>COUNTIF($L$7:$L$198,I201)</f>
        <v>24</v>
      </c>
      <c r="M201" s="68">
        <f>SUM(J201:L201)</f>
        <v>72</v>
      </c>
      <c r="N201" s="25"/>
      <c r="O201" s="25"/>
      <c r="P201" s="25"/>
      <c r="Q201" s="67" t="s">
        <v>3</v>
      </c>
      <c r="R201" s="49">
        <f>COUNTIF($R$7:$R$198,Q201)</f>
        <v>24</v>
      </c>
    </row>
    <row r="202" spans="8:18" ht="12.75">
      <c r="H202" s="27"/>
      <c r="I202" s="39">
        <f>A2</f>
        <v>102</v>
      </c>
      <c r="J202" s="68">
        <f>COUNTIF($J$7:$J$198,I202)</f>
        <v>24</v>
      </c>
      <c r="K202" s="68">
        <f>COUNTIF($K$7:$K$198,I202)</f>
        <v>24</v>
      </c>
      <c r="L202" s="68">
        <f>COUNTIF($L$7:$L$198,I202)</f>
        <v>24</v>
      </c>
      <c r="M202" s="68">
        <f>SUM(J202:L202)</f>
        <v>72</v>
      </c>
      <c r="N202" s="87">
        <f>SUM(J201:L202)</f>
        <v>144</v>
      </c>
      <c r="O202" s="26"/>
      <c r="P202" s="26"/>
      <c r="Q202" s="67" t="s">
        <v>6</v>
      </c>
      <c r="R202" s="49">
        <f>COUNTIF($R$7:$R$198,Q202)</f>
        <v>24</v>
      </c>
    </row>
    <row r="203" spans="8:18" ht="12.75">
      <c r="H203" s="27"/>
      <c r="I203" s="39">
        <f>B1</f>
        <v>201</v>
      </c>
      <c r="J203" s="68">
        <f>COUNTIF($J$7:$J$198,I203)</f>
        <v>24</v>
      </c>
      <c r="K203" s="68">
        <f>COUNTIF($K$7:$K$198,I203)</f>
        <v>24</v>
      </c>
      <c r="L203" s="68">
        <f>COUNTIF($L$7:$L$198,I203)</f>
        <v>24</v>
      </c>
      <c r="M203" s="68">
        <f>SUM(J203:L203)</f>
        <v>72</v>
      </c>
      <c r="O203" s="26"/>
      <c r="P203" s="26"/>
      <c r="Q203" s="67" t="s">
        <v>4</v>
      </c>
      <c r="R203" s="49">
        <f>COUNTIF($R$7:$R$198,Q203)</f>
        <v>24</v>
      </c>
    </row>
    <row r="204" spans="8:18" ht="12.75">
      <c r="H204" s="27"/>
      <c r="I204" s="39">
        <f>B2</f>
        <v>202</v>
      </c>
      <c r="J204" s="68">
        <f>COUNTIF($J$7:$J$198,I204)</f>
        <v>24</v>
      </c>
      <c r="K204" s="68">
        <f>COUNTIF($K$7:$K$198,I204)</f>
        <v>24</v>
      </c>
      <c r="L204" s="68">
        <f>COUNTIF($L$7:$L$198,I204)</f>
        <v>24</v>
      </c>
      <c r="M204" s="68">
        <f>SUM(J204:L204)</f>
        <v>72</v>
      </c>
      <c r="N204" s="87">
        <f>SUM(J203:L204)</f>
        <v>144</v>
      </c>
      <c r="O204" s="26"/>
      <c r="P204" s="26"/>
      <c r="Q204" s="67" t="s">
        <v>5</v>
      </c>
      <c r="R204" s="49">
        <f>COUNTIF($R$7:$R$198,Q204)</f>
        <v>24</v>
      </c>
    </row>
    <row r="205" spans="8:18" ht="12.75">
      <c r="H205" s="27"/>
      <c r="I205" s="39"/>
      <c r="J205" s="68">
        <f>SUM(J201:J204)</f>
        <v>96</v>
      </c>
      <c r="K205" s="68">
        <f>SUM(K201:K204)</f>
        <v>96</v>
      </c>
      <c r="L205" s="68">
        <f>SUM(L201:L204)</f>
        <v>96</v>
      </c>
      <c r="M205" s="68">
        <f>SUM(J205:L205)</f>
        <v>288</v>
      </c>
      <c r="N205" s="26"/>
      <c r="O205" s="26"/>
      <c r="P205" s="26"/>
      <c r="Q205" s="65"/>
      <c r="R205" s="49">
        <f>SUM(R201:R204)</f>
        <v>96</v>
      </c>
    </row>
    <row r="206" spans="8:18" ht="12.75">
      <c r="H206" s="27"/>
      <c r="I206" s="26"/>
      <c r="J206" s="26"/>
      <c r="K206" s="26"/>
      <c r="L206" s="26"/>
      <c r="M206" s="68"/>
      <c r="N206" s="26"/>
      <c r="O206" s="26"/>
      <c r="P206" s="26"/>
      <c r="Q206" s="65"/>
      <c r="R206" s="66"/>
    </row>
    <row r="207" spans="8:17" ht="12.75">
      <c r="H207" s="27"/>
      <c r="I207" s="65"/>
      <c r="J207" s="71" t="s">
        <v>232</v>
      </c>
      <c r="K207" s="26"/>
      <c r="L207" s="26"/>
      <c r="M207" s="68"/>
      <c r="N207" s="26"/>
      <c r="O207" s="26"/>
      <c r="P207" s="26"/>
      <c r="Q207" s="26"/>
    </row>
    <row r="208" spans="8:17" ht="12.75">
      <c r="H208" s="27"/>
      <c r="I208" s="60">
        <f>A1</f>
        <v>101</v>
      </c>
      <c r="J208" s="49">
        <f>COUNTIF($H$7:$H$198,I208)</f>
        <v>24</v>
      </c>
      <c r="K208" s="26"/>
      <c r="L208" s="26"/>
      <c r="M208" s="84"/>
      <c r="N208" s="26"/>
      <c r="O208" s="26"/>
      <c r="P208" s="26"/>
      <c r="Q208" s="26"/>
    </row>
    <row r="209" spans="8:17" ht="12.75">
      <c r="H209" s="27"/>
      <c r="I209" s="60">
        <f>A2</f>
        <v>102</v>
      </c>
      <c r="J209" s="49">
        <f>COUNTIF($H$7:$H$198,I209)</f>
        <v>24</v>
      </c>
      <c r="K209" s="26"/>
      <c r="L209" s="26"/>
      <c r="M209" s="7"/>
      <c r="N209" s="26"/>
      <c r="O209" s="26"/>
      <c r="P209" s="26"/>
      <c r="Q209" s="26"/>
    </row>
    <row r="210" spans="8:17" ht="12.75">
      <c r="H210" s="27"/>
      <c r="I210" s="60">
        <f>B1</f>
        <v>201</v>
      </c>
      <c r="J210" s="49">
        <f>COUNTIF($H$7:$H$198,I210)</f>
        <v>24</v>
      </c>
      <c r="K210" s="26"/>
      <c r="L210" s="26"/>
      <c r="M210" s="7"/>
      <c r="N210" s="26"/>
      <c r="O210" s="26"/>
      <c r="P210" s="26"/>
      <c r="Q210" s="26"/>
    </row>
    <row r="211" spans="8:17" ht="12.75">
      <c r="H211" s="27"/>
      <c r="I211" s="60">
        <f>B2</f>
        <v>202</v>
      </c>
      <c r="J211" s="49">
        <f>COUNTIF($H$7:$H$198,I211)</f>
        <v>24</v>
      </c>
      <c r="K211" s="26"/>
      <c r="L211" s="26"/>
      <c r="M211" s="7"/>
      <c r="N211" s="26"/>
      <c r="O211" s="26"/>
      <c r="P211" s="26"/>
      <c r="Q211" s="26"/>
    </row>
    <row r="212" spans="8:17" ht="12.75">
      <c r="H212" s="27"/>
      <c r="I212" s="65"/>
      <c r="J212" s="49">
        <f>SUM(J208:J211)</f>
        <v>96</v>
      </c>
      <c r="K212" s="26"/>
      <c r="L212" s="26"/>
      <c r="M212" s="7"/>
      <c r="N212" s="26"/>
      <c r="O212" s="26"/>
      <c r="P212" s="26"/>
      <c r="Q212" s="26"/>
    </row>
    <row r="213" spans="8:17" ht="12.75">
      <c r="H213" s="27"/>
      <c r="I213" s="26"/>
      <c r="J213" s="61"/>
      <c r="K213" s="26"/>
      <c r="L213" s="26"/>
      <c r="M213" s="7"/>
      <c r="N213" s="26"/>
      <c r="O213" s="26"/>
      <c r="P213" s="26"/>
      <c r="Q213" s="26"/>
    </row>
    <row r="214" spans="8:17" ht="12.75">
      <c r="H214" s="27"/>
      <c r="I214" s="26"/>
      <c r="J214" s="26"/>
      <c r="K214" s="26"/>
      <c r="L214" s="26"/>
      <c r="M214" s="7"/>
      <c r="N214" s="26"/>
      <c r="O214" s="26"/>
      <c r="P214" s="26"/>
      <c r="Q214" s="26"/>
    </row>
    <row r="215" spans="8:17" ht="12.75">
      <c r="H215" s="27"/>
      <c r="I215" s="26"/>
      <c r="J215" s="26"/>
      <c r="K215" s="26"/>
      <c r="L215" s="26"/>
      <c r="M215" s="7"/>
      <c r="N215" s="26"/>
      <c r="O215" s="26"/>
      <c r="P215" s="26"/>
      <c r="Q215" s="26"/>
    </row>
    <row r="216" spans="8:17" ht="12.75">
      <c r="H216" s="27"/>
      <c r="I216" s="26"/>
      <c r="J216" s="26"/>
      <c r="K216" s="26"/>
      <c r="L216" s="26"/>
      <c r="M216" s="7"/>
      <c r="N216" s="26"/>
      <c r="O216" s="26"/>
      <c r="P216" s="26"/>
      <c r="Q216" s="26"/>
    </row>
    <row r="217" spans="8:17" ht="12.75">
      <c r="H217" s="27"/>
      <c r="I217" s="26"/>
      <c r="J217" s="26"/>
      <c r="K217" s="26"/>
      <c r="L217" s="26"/>
      <c r="M217" s="7"/>
      <c r="N217" s="26"/>
      <c r="O217" s="26"/>
      <c r="P217" s="26"/>
      <c r="Q217" s="26"/>
    </row>
    <row r="218" spans="8:17" ht="12.75">
      <c r="H218" s="27"/>
      <c r="I218" s="26"/>
      <c r="J218" s="26"/>
      <c r="K218" s="26"/>
      <c r="L218" s="26"/>
      <c r="M218" s="7"/>
      <c r="N218" s="26"/>
      <c r="O218" s="26"/>
      <c r="P218" s="26"/>
      <c r="Q218" s="26"/>
    </row>
    <row r="219" spans="8:17" ht="12.75">
      <c r="H219" s="27"/>
      <c r="I219" s="26"/>
      <c r="J219" s="26"/>
      <c r="K219" s="26"/>
      <c r="L219" s="26"/>
      <c r="M219" s="7"/>
      <c r="N219" s="26"/>
      <c r="O219" s="26"/>
      <c r="P219" s="26"/>
      <c r="Q219" s="26"/>
    </row>
    <row r="220" spans="8:17" ht="12.75">
      <c r="H220" s="27"/>
      <c r="I220" s="26"/>
      <c r="J220" s="26"/>
      <c r="K220" s="26"/>
      <c r="L220" s="26"/>
      <c r="M220" s="7"/>
      <c r="N220" s="26"/>
      <c r="O220" s="26"/>
      <c r="P220" s="26"/>
      <c r="Q220" s="26"/>
    </row>
    <row r="221" spans="8:17" ht="12.75">
      <c r="H221" s="27"/>
      <c r="I221" s="26"/>
      <c r="J221" s="26"/>
      <c r="K221" s="26"/>
      <c r="L221" s="26"/>
      <c r="M221" s="7"/>
      <c r="N221" s="26"/>
      <c r="O221" s="26"/>
      <c r="P221" s="26"/>
      <c r="Q221" s="26"/>
    </row>
    <row r="222" spans="8:17" ht="12.75">
      <c r="H222" s="27"/>
      <c r="I222" s="26"/>
      <c r="J222" s="26"/>
      <c r="K222" s="26"/>
      <c r="L222" s="26"/>
      <c r="M222" s="7"/>
      <c r="N222" s="26"/>
      <c r="O222" s="26"/>
      <c r="P222" s="26"/>
      <c r="Q222" s="26"/>
    </row>
    <row r="223" spans="8:17" ht="12.75">
      <c r="H223" s="27"/>
      <c r="I223" s="26"/>
      <c r="J223" s="26"/>
      <c r="K223" s="26"/>
      <c r="L223" s="26"/>
      <c r="M223" s="7"/>
      <c r="N223" s="26"/>
      <c r="O223" s="26"/>
      <c r="P223" s="26"/>
      <c r="Q223" s="26"/>
    </row>
    <row r="224" spans="8:17" ht="12.75">
      <c r="H224" s="27"/>
      <c r="I224" s="26"/>
      <c r="J224" s="26"/>
      <c r="K224" s="26"/>
      <c r="L224" s="26"/>
      <c r="M224" s="7"/>
      <c r="N224" s="26"/>
      <c r="O224" s="26"/>
      <c r="P224" s="26"/>
      <c r="Q224" s="26"/>
    </row>
    <row r="225" spans="8:17" ht="12.75">
      <c r="H225" s="27"/>
      <c r="I225" s="26"/>
      <c r="J225" s="26"/>
      <c r="K225" s="26"/>
      <c r="L225" s="26"/>
      <c r="M225" s="7"/>
      <c r="N225" s="26"/>
      <c r="O225" s="26"/>
      <c r="P225" s="26"/>
      <c r="Q225" s="26"/>
    </row>
    <row r="226" spans="8:17" ht="12.75">
      <c r="H226" s="27"/>
      <c r="I226" s="26"/>
      <c r="J226" s="26"/>
      <c r="K226" s="26"/>
      <c r="L226" s="26"/>
      <c r="M226" s="7"/>
      <c r="N226" s="26"/>
      <c r="O226" s="26"/>
      <c r="P226" s="26"/>
      <c r="Q226" s="26"/>
    </row>
    <row r="227" spans="8:17" ht="12.75">
      <c r="H227" s="27"/>
      <c r="I227" s="26"/>
      <c r="J227" s="26"/>
      <c r="K227" s="26"/>
      <c r="L227" s="26"/>
      <c r="M227" s="7"/>
      <c r="N227" s="26"/>
      <c r="O227" s="26"/>
      <c r="P227" s="26"/>
      <c r="Q227" s="26"/>
    </row>
    <row r="228" spans="8:17" ht="12.75">
      <c r="H228" s="27"/>
      <c r="I228" s="26"/>
      <c r="J228" s="26"/>
      <c r="K228" s="26"/>
      <c r="L228" s="26"/>
      <c r="M228" s="7"/>
      <c r="N228" s="26"/>
      <c r="O228" s="26"/>
      <c r="P228" s="26"/>
      <c r="Q228" s="26"/>
    </row>
    <row r="229" spans="8:17" ht="12.75">
      <c r="H229" s="27"/>
      <c r="I229" s="26"/>
      <c r="J229" s="26"/>
      <c r="K229" s="26"/>
      <c r="L229" s="26"/>
      <c r="M229" s="7"/>
      <c r="N229" s="26"/>
      <c r="O229" s="26"/>
      <c r="P229" s="26"/>
      <c r="Q229" s="26"/>
    </row>
    <row r="230" spans="8:17" ht="12.75">
      <c r="H230" s="27"/>
      <c r="I230" s="26"/>
      <c r="J230" s="26"/>
      <c r="K230" s="26"/>
      <c r="L230" s="26"/>
      <c r="M230" s="7"/>
      <c r="N230" s="26"/>
      <c r="O230" s="26"/>
      <c r="P230" s="26"/>
      <c r="Q230" s="26"/>
    </row>
    <row r="231" spans="8:17" ht="12.75">
      <c r="H231" s="27"/>
      <c r="I231" s="26"/>
      <c r="J231" s="26"/>
      <c r="K231" s="26"/>
      <c r="L231" s="26"/>
      <c r="M231" s="7"/>
      <c r="N231" s="26"/>
      <c r="O231" s="26"/>
      <c r="P231" s="26"/>
      <c r="Q231" s="26"/>
    </row>
    <row r="232" spans="8:17" ht="12.75">
      <c r="H232" s="27"/>
      <c r="I232" s="26"/>
      <c r="J232" s="26"/>
      <c r="K232" s="26"/>
      <c r="L232" s="26"/>
      <c r="M232" s="7"/>
      <c r="N232" s="26"/>
      <c r="O232" s="26"/>
      <c r="P232" s="26"/>
      <c r="Q232" s="26"/>
    </row>
    <row r="233" spans="8:17" ht="12.75">
      <c r="H233" s="27"/>
      <c r="I233" s="26"/>
      <c r="J233" s="26"/>
      <c r="K233" s="26"/>
      <c r="L233" s="26"/>
      <c r="M233" s="7"/>
      <c r="N233" s="26"/>
      <c r="O233" s="26"/>
      <c r="P233" s="26"/>
      <c r="Q233" s="26"/>
    </row>
    <row r="234" spans="8:17" ht="12.75">
      <c r="H234" s="27"/>
      <c r="I234" s="26"/>
      <c r="J234" s="26"/>
      <c r="K234" s="26"/>
      <c r="L234" s="26"/>
      <c r="M234" s="7"/>
      <c r="N234" s="26"/>
      <c r="O234" s="26"/>
      <c r="P234" s="26"/>
      <c r="Q234" s="26"/>
    </row>
    <row r="235" spans="8:17" ht="12.75">
      <c r="H235" s="27"/>
      <c r="I235" s="26"/>
      <c r="J235" s="26"/>
      <c r="K235" s="26"/>
      <c r="L235" s="26"/>
      <c r="M235" s="7"/>
      <c r="N235" s="26"/>
      <c r="O235" s="26"/>
      <c r="P235" s="26"/>
      <c r="Q235" s="26"/>
    </row>
    <row r="236" spans="8:17" ht="12.75">
      <c r="H236" s="27"/>
      <c r="I236" s="26"/>
      <c r="J236" s="26"/>
      <c r="K236" s="26"/>
      <c r="L236" s="26"/>
      <c r="M236" s="7"/>
      <c r="N236" s="26"/>
      <c r="O236" s="26"/>
      <c r="P236" s="26"/>
      <c r="Q236" s="26"/>
    </row>
    <row r="237" spans="8:17" ht="12.75">
      <c r="H237" s="27"/>
      <c r="I237" s="26"/>
      <c r="J237" s="26"/>
      <c r="K237" s="26"/>
      <c r="L237" s="26"/>
      <c r="M237" s="7"/>
      <c r="N237" s="26"/>
      <c r="O237" s="26"/>
      <c r="P237" s="26"/>
      <c r="Q237" s="26"/>
    </row>
    <row r="238" spans="8:17" ht="12.75">
      <c r="H238" s="27"/>
      <c r="I238" s="26"/>
      <c r="J238" s="26"/>
      <c r="K238" s="26"/>
      <c r="L238" s="26"/>
      <c r="M238" s="7"/>
      <c r="N238" s="26"/>
      <c r="O238" s="26"/>
      <c r="P238" s="26"/>
      <c r="Q238" s="26"/>
    </row>
    <row r="239" spans="8:17" ht="12.75">
      <c r="H239" s="27"/>
      <c r="I239" s="26"/>
      <c r="J239" s="26"/>
      <c r="K239" s="26"/>
      <c r="L239" s="26"/>
      <c r="M239" s="7"/>
      <c r="N239" s="26"/>
      <c r="O239" s="26"/>
      <c r="P239" s="26"/>
      <c r="Q239" s="26"/>
    </row>
    <row r="240" spans="8:17" ht="12.75">
      <c r="H240" s="27"/>
      <c r="I240" s="26"/>
      <c r="J240" s="26"/>
      <c r="K240" s="26"/>
      <c r="L240" s="26"/>
      <c r="M240" s="7"/>
      <c r="N240" s="26"/>
      <c r="O240" s="26"/>
      <c r="P240" s="26"/>
      <c r="Q240" s="26"/>
    </row>
    <row r="241" spans="8:17" ht="12.75">
      <c r="H241" s="27"/>
      <c r="I241" s="26"/>
      <c r="J241" s="26"/>
      <c r="K241" s="26"/>
      <c r="L241" s="26"/>
      <c r="M241" s="7"/>
      <c r="N241" s="26"/>
      <c r="O241" s="26"/>
      <c r="P241" s="26"/>
      <c r="Q241" s="26"/>
    </row>
    <row r="242" spans="8:17" ht="12.75">
      <c r="H242" s="27"/>
      <c r="I242" s="26"/>
      <c r="J242" s="26"/>
      <c r="K242" s="26"/>
      <c r="L242" s="26"/>
      <c r="M242" s="7"/>
      <c r="N242" s="26"/>
      <c r="O242" s="26"/>
      <c r="P242" s="26"/>
      <c r="Q242" s="26"/>
    </row>
    <row r="243" spans="8:17" ht="12.75">
      <c r="H243" s="27"/>
      <c r="I243" s="26"/>
      <c r="J243" s="26"/>
      <c r="K243" s="26"/>
      <c r="L243" s="26"/>
      <c r="M243" s="7"/>
      <c r="N243" s="26"/>
      <c r="O243" s="26"/>
      <c r="P243" s="26"/>
      <c r="Q243" s="26"/>
    </row>
    <row r="244" spans="8:17" ht="12.75">
      <c r="H244" s="27"/>
      <c r="K244" s="26"/>
      <c r="L244" s="26"/>
      <c r="M244" s="7"/>
      <c r="N244" s="26"/>
      <c r="O244" s="26"/>
      <c r="P244" s="26"/>
      <c r="Q244" s="26"/>
    </row>
    <row r="245" spans="8:17" ht="12.75">
      <c r="H245" s="27"/>
      <c r="K245" s="26"/>
      <c r="L245" s="26"/>
      <c r="M245" s="7"/>
      <c r="N245" s="26"/>
      <c r="O245" s="26"/>
      <c r="P245" s="26"/>
      <c r="Q245" s="26"/>
    </row>
  </sheetData>
  <sheetProtection/>
  <mergeCells count="7">
    <mergeCell ref="A14:B15"/>
    <mergeCell ref="D4:F5"/>
    <mergeCell ref="I4:L5"/>
    <mergeCell ref="M4:M5"/>
    <mergeCell ref="N4:Q5"/>
    <mergeCell ref="A7:B10"/>
    <mergeCell ref="H5:H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H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6" width="18.421875" style="2" customWidth="1"/>
    <col min="7" max="8" width="16.7109375" style="2" customWidth="1"/>
    <col min="9" max="9" width="11.7109375" style="2" customWidth="1"/>
    <col min="10" max="10" width="6.7109375" style="2" customWidth="1"/>
    <col min="11" max="11" width="6.28125" style="3" customWidth="1"/>
    <col min="12" max="14" width="7.7109375" style="3" customWidth="1"/>
    <col min="15" max="15" width="6.7109375" style="2" customWidth="1"/>
    <col min="16" max="16" width="6.28125" style="3" customWidth="1"/>
    <col min="17" max="19" width="7.7109375" style="3" customWidth="1"/>
    <col min="20" max="16384" width="9.140625" style="2" customWidth="1"/>
  </cols>
  <sheetData>
    <row r="1" spans="1:8" ht="12.75" customHeight="1">
      <c r="A1" s="53">
        <f>'SIMS Rep1'!A1</f>
        <v>101</v>
      </c>
      <c r="B1" s="54">
        <f>'SIMS Rep1'!B1</f>
        <v>201</v>
      </c>
      <c r="E1" s="88" t="s">
        <v>238</v>
      </c>
      <c r="F1" s="88" t="s">
        <v>239</v>
      </c>
      <c r="G1" s="88" t="s">
        <v>238</v>
      </c>
      <c r="H1" s="88" t="s">
        <v>239</v>
      </c>
    </row>
    <row r="2" spans="1:2" ht="12.75" customHeight="1" thickBot="1">
      <c r="A2" s="55">
        <f>'SIMS Rep1'!A2</f>
        <v>102</v>
      </c>
      <c r="B2" s="56">
        <f>'SIMS Rep1'!B2</f>
        <v>202</v>
      </c>
    </row>
    <row r="3" spans="1:2" ht="12.75" customHeight="1">
      <c r="A3" s="74"/>
      <c r="B3" s="75"/>
    </row>
    <row r="4" spans="1:19" ht="12.75" customHeight="1">
      <c r="A4" s="72"/>
      <c r="B4" s="73"/>
      <c r="D4" s="97" t="s">
        <v>189</v>
      </c>
      <c r="E4" s="98"/>
      <c r="F4" s="98"/>
      <c r="G4" s="98"/>
      <c r="H4" s="99"/>
      <c r="J4" s="96" t="s">
        <v>185</v>
      </c>
      <c r="K4" s="95" t="s">
        <v>187</v>
      </c>
      <c r="L4" s="95"/>
      <c r="M4" s="95"/>
      <c r="N4" s="95"/>
      <c r="O4" s="96" t="s">
        <v>174</v>
      </c>
      <c r="P4" s="95" t="s">
        <v>187</v>
      </c>
      <c r="Q4" s="95"/>
      <c r="R4" s="95"/>
      <c r="S4" s="95"/>
    </row>
    <row r="5" spans="1:19" ht="12.75" customHeight="1">
      <c r="A5" s="72"/>
      <c r="B5" s="73"/>
      <c r="D5" s="100"/>
      <c r="E5" s="101"/>
      <c r="F5" s="101"/>
      <c r="G5" s="101"/>
      <c r="H5" s="102"/>
      <c r="J5" s="96"/>
      <c r="K5" s="95"/>
      <c r="L5" s="95"/>
      <c r="M5" s="95"/>
      <c r="N5" s="95"/>
      <c r="O5" s="96"/>
      <c r="P5" s="95"/>
      <c r="Q5" s="95"/>
      <c r="R5" s="95"/>
      <c r="S5" s="95"/>
    </row>
    <row r="6" spans="1:19" ht="12.75" customHeight="1" thickBot="1">
      <c r="A6" s="76"/>
      <c r="B6" s="77"/>
      <c r="D6" s="8"/>
      <c r="E6" s="80" t="s">
        <v>180</v>
      </c>
      <c r="F6" s="51" t="s">
        <v>181</v>
      </c>
      <c r="G6" s="80" t="s">
        <v>178</v>
      </c>
      <c r="H6" s="51" t="s">
        <v>179</v>
      </c>
      <c r="I6" s="7"/>
      <c r="J6" s="7"/>
      <c r="K6" s="38" t="s">
        <v>7</v>
      </c>
      <c r="L6" s="38" t="s">
        <v>0</v>
      </c>
      <c r="M6" s="38" t="s">
        <v>1</v>
      </c>
      <c r="N6" s="38" t="s">
        <v>2</v>
      </c>
      <c r="O6" s="7"/>
      <c r="P6" s="48" t="s">
        <v>7</v>
      </c>
      <c r="Q6" s="48" t="s">
        <v>0</v>
      </c>
      <c r="R6" s="48" t="s">
        <v>1</v>
      </c>
      <c r="S6" s="48" t="s">
        <v>2</v>
      </c>
    </row>
    <row r="7" spans="1:21" ht="12.75" customHeight="1">
      <c r="A7" s="109" t="s">
        <v>233</v>
      </c>
      <c r="B7" s="110"/>
      <c r="D7" s="52" t="s">
        <v>8</v>
      </c>
      <c r="E7" s="35">
        <f>'SIMS Rep1'!E7</f>
        <v>101</v>
      </c>
      <c r="F7" s="35">
        <f>'SIMS Rep1'!F7</f>
        <v>201</v>
      </c>
      <c r="G7" s="35">
        <f>'SIMS Rep2'!E7</f>
        <v>102</v>
      </c>
      <c r="H7" s="35">
        <f>'SIMS Rep2'!F7</f>
        <v>201</v>
      </c>
      <c r="I7" s="7"/>
      <c r="J7" s="7"/>
      <c r="K7" s="10">
        <v>1</v>
      </c>
      <c r="L7" s="13" t="s">
        <v>3</v>
      </c>
      <c r="M7" s="13" t="s">
        <v>4</v>
      </c>
      <c r="N7" s="14" t="s">
        <v>6</v>
      </c>
      <c r="O7" s="7"/>
      <c r="P7" s="10">
        <v>1</v>
      </c>
      <c r="Q7" s="13" t="s">
        <v>6</v>
      </c>
      <c r="R7" s="13" t="s">
        <v>4</v>
      </c>
      <c r="S7" s="14" t="s">
        <v>3</v>
      </c>
      <c r="U7" s="81"/>
    </row>
    <row r="8" spans="1:21" ht="12.75" customHeight="1">
      <c r="A8" s="103"/>
      <c r="B8" s="104"/>
      <c r="D8" s="52" t="s">
        <v>9</v>
      </c>
      <c r="E8" s="35">
        <f>'SIMS Rep1'!E8</f>
        <v>102</v>
      </c>
      <c r="F8" s="58">
        <f>'SIMS Rep1'!F8</f>
        <v>202</v>
      </c>
      <c r="G8" s="35">
        <f>'SIMS Rep2'!E8</f>
        <v>101</v>
      </c>
      <c r="H8" s="58">
        <f>'SIMS Rep2'!F8</f>
        <v>202</v>
      </c>
      <c r="I8" s="7"/>
      <c r="J8" s="7"/>
      <c r="K8" s="15"/>
      <c r="L8" s="18"/>
      <c r="M8" s="18"/>
      <c r="N8" s="19"/>
      <c r="O8" s="7"/>
      <c r="P8" s="15"/>
      <c r="Q8" s="18"/>
      <c r="R8" s="18"/>
      <c r="S8" s="19"/>
      <c r="U8" s="81"/>
    </row>
    <row r="9" spans="1:21" ht="12.75" customHeight="1">
      <c r="A9" s="103"/>
      <c r="B9" s="104"/>
      <c r="D9" s="52" t="s">
        <v>10</v>
      </c>
      <c r="E9" s="35">
        <f>'SIMS Rep1'!E9</f>
        <v>101</v>
      </c>
      <c r="F9" s="35">
        <f>'SIMS Rep1'!F9</f>
        <v>201</v>
      </c>
      <c r="G9" s="35">
        <f>'SIMS Rep2'!E9</f>
        <v>101</v>
      </c>
      <c r="H9" s="35">
        <f>'SIMS Rep2'!F9</f>
        <v>202</v>
      </c>
      <c r="I9" s="7"/>
      <c r="J9" s="7"/>
      <c r="K9" s="15">
        <v>2</v>
      </c>
      <c r="L9" s="18" t="s">
        <v>4</v>
      </c>
      <c r="M9" s="18" t="s">
        <v>3</v>
      </c>
      <c r="N9" s="19" t="s">
        <v>5</v>
      </c>
      <c r="O9" s="7"/>
      <c r="P9" s="15">
        <v>2</v>
      </c>
      <c r="Q9" s="18" t="s">
        <v>5</v>
      </c>
      <c r="R9" s="18" t="s">
        <v>3</v>
      </c>
      <c r="S9" s="19" t="s">
        <v>4</v>
      </c>
      <c r="U9" s="81"/>
    </row>
    <row r="10" spans="1:21" ht="12.75" customHeight="1" thickBot="1">
      <c r="A10" s="105"/>
      <c r="B10" s="106"/>
      <c r="D10" s="52" t="s">
        <v>11</v>
      </c>
      <c r="E10" s="58">
        <f>'SIMS Rep1'!E10</f>
        <v>102</v>
      </c>
      <c r="F10" s="35">
        <f>'SIMS Rep1'!F10</f>
        <v>202</v>
      </c>
      <c r="G10" s="58">
        <f>'SIMS Rep2'!E10</f>
        <v>102</v>
      </c>
      <c r="H10" s="35">
        <f>'SIMS Rep2'!F10</f>
        <v>201</v>
      </c>
      <c r="I10" s="7"/>
      <c r="J10" s="7"/>
      <c r="K10" s="15"/>
      <c r="L10" s="18"/>
      <c r="M10" s="18"/>
      <c r="N10" s="19"/>
      <c r="O10" s="7"/>
      <c r="P10" s="15"/>
      <c r="Q10" s="18"/>
      <c r="R10" s="18"/>
      <c r="S10" s="19"/>
      <c r="U10" s="81"/>
    </row>
    <row r="11" spans="4:21" ht="12.75" customHeight="1">
      <c r="D11" s="52" t="s">
        <v>12</v>
      </c>
      <c r="E11" s="35">
        <f>'SIMS Rep1'!E11</f>
        <v>101</v>
      </c>
      <c r="F11" s="35">
        <f>'SIMS Rep1'!F11</f>
        <v>201</v>
      </c>
      <c r="G11" s="35">
        <f>'SIMS Rep2'!E11</f>
        <v>102</v>
      </c>
      <c r="H11" s="35">
        <f>'SIMS Rep2'!F11</f>
        <v>201</v>
      </c>
      <c r="I11" s="7"/>
      <c r="J11" s="7"/>
      <c r="K11" s="15">
        <v>3</v>
      </c>
      <c r="L11" s="18" t="s">
        <v>3</v>
      </c>
      <c r="M11" s="18" t="s">
        <v>6</v>
      </c>
      <c r="N11" s="19" t="s">
        <v>4</v>
      </c>
      <c r="O11" s="7"/>
      <c r="P11" s="15">
        <v>3</v>
      </c>
      <c r="Q11" s="18" t="s">
        <v>6</v>
      </c>
      <c r="R11" s="18" t="s">
        <v>3</v>
      </c>
      <c r="S11" s="19" t="s">
        <v>4</v>
      </c>
      <c r="U11" s="81"/>
    </row>
    <row r="12" spans="1:21" ht="12.75">
      <c r="A12" s="50"/>
      <c r="D12" s="52" t="s">
        <v>13</v>
      </c>
      <c r="E12" s="35">
        <f>'SIMS Rep1'!E12</f>
        <v>102</v>
      </c>
      <c r="F12" s="58">
        <f>'SIMS Rep1'!F12</f>
        <v>202</v>
      </c>
      <c r="G12" s="35">
        <f>'SIMS Rep2'!E12</f>
        <v>101</v>
      </c>
      <c r="H12" s="58">
        <f>'SIMS Rep2'!F12</f>
        <v>202</v>
      </c>
      <c r="I12" s="7"/>
      <c r="J12" s="7"/>
      <c r="K12" s="15"/>
      <c r="L12" s="18"/>
      <c r="M12" s="18"/>
      <c r="N12" s="19"/>
      <c r="O12" s="7"/>
      <c r="P12" s="15"/>
      <c r="Q12" s="18"/>
      <c r="R12" s="18"/>
      <c r="S12" s="19"/>
      <c r="U12" s="81"/>
    </row>
    <row r="13" spans="4:21" ht="13.5" thickBot="1">
      <c r="D13" s="52" t="s">
        <v>14</v>
      </c>
      <c r="E13" s="35">
        <f>'SIMS Rep1'!E13</f>
        <v>102</v>
      </c>
      <c r="F13" s="35">
        <f>'SIMS Rep1'!F13</f>
        <v>202</v>
      </c>
      <c r="G13" s="35">
        <f>'SIMS Rep2'!E13</f>
        <v>102</v>
      </c>
      <c r="H13" s="35">
        <f>'SIMS Rep2'!F13</f>
        <v>201</v>
      </c>
      <c r="I13" s="7"/>
      <c r="J13" s="7"/>
      <c r="K13" s="15">
        <v>4</v>
      </c>
      <c r="L13" s="18" t="s">
        <v>5</v>
      </c>
      <c r="M13" s="18" t="s">
        <v>4</v>
      </c>
      <c r="N13" s="19" t="s">
        <v>6</v>
      </c>
      <c r="O13" s="7"/>
      <c r="P13" s="15">
        <v>4</v>
      </c>
      <c r="Q13" s="18" t="s">
        <v>4</v>
      </c>
      <c r="R13" s="18" t="s">
        <v>5</v>
      </c>
      <c r="S13" s="19" t="s">
        <v>6</v>
      </c>
      <c r="U13" s="81"/>
    </row>
    <row r="14" spans="1:21" ht="12.75">
      <c r="A14" s="91" t="s">
        <v>182</v>
      </c>
      <c r="B14" s="92"/>
      <c r="D14" s="52" t="s">
        <v>15</v>
      </c>
      <c r="E14" s="58">
        <f>'SIMS Rep1'!E14</f>
        <v>101</v>
      </c>
      <c r="F14" s="35">
        <f>'SIMS Rep1'!F14</f>
        <v>201</v>
      </c>
      <c r="G14" s="58">
        <f>'SIMS Rep2'!E14</f>
        <v>101</v>
      </c>
      <c r="H14" s="35">
        <f>'SIMS Rep2'!F14</f>
        <v>202</v>
      </c>
      <c r="I14" s="7"/>
      <c r="J14" s="7"/>
      <c r="K14" s="15"/>
      <c r="L14" s="18"/>
      <c r="M14" s="18"/>
      <c r="N14" s="19"/>
      <c r="O14" s="7"/>
      <c r="P14" s="15"/>
      <c r="Q14" s="18"/>
      <c r="R14" s="18"/>
      <c r="S14" s="19"/>
      <c r="U14" s="81"/>
    </row>
    <row r="15" spans="1:21" ht="13.5" thickBot="1">
      <c r="A15" s="93"/>
      <c r="B15" s="94"/>
      <c r="D15" s="52" t="s">
        <v>16</v>
      </c>
      <c r="E15" s="35">
        <f>'SIMS Rep1'!E15</f>
        <v>102</v>
      </c>
      <c r="F15" s="35">
        <f>'SIMS Rep1'!F15</f>
        <v>202</v>
      </c>
      <c r="G15" s="35">
        <f>'SIMS Rep2'!E15</f>
        <v>102</v>
      </c>
      <c r="H15" s="35">
        <f>'SIMS Rep2'!F15</f>
        <v>201</v>
      </c>
      <c r="I15" s="34"/>
      <c r="J15" s="7"/>
      <c r="K15" s="15">
        <v>5</v>
      </c>
      <c r="L15" s="18" t="s">
        <v>6</v>
      </c>
      <c r="M15" s="18" t="s">
        <v>5</v>
      </c>
      <c r="N15" s="19" t="s">
        <v>4</v>
      </c>
      <c r="O15" s="7"/>
      <c r="P15" s="15">
        <v>5</v>
      </c>
      <c r="Q15" s="18" t="s">
        <v>6</v>
      </c>
      <c r="R15" s="18" t="s">
        <v>4</v>
      </c>
      <c r="S15" s="19" t="s">
        <v>5</v>
      </c>
      <c r="U15" s="81"/>
    </row>
    <row r="16" spans="4:21" ht="12.75">
      <c r="D16" s="52" t="s">
        <v>17</v>
      </c>
      <c r="E16" s="58">
        <f>'SIMS Rep1'!E16</f>
        <v>101</v>
      </c>
      <c r="F16" s="35">
        <f>'SIMS Rep1'!F16</f>
        <v>201</v>
      </c>
      <c r="G16" s="58">
        <f>'SIMS Rep2'!E16</f>
        <v>101</v>
      </c>
      <c r="H16" s="35">
        <f>'SIMS Rep2'!F16</f>
        <v>202</v>
      </c>
      <c r="I16" s="7"/>
      <c r="J16" s="7"/>
      <c r="K16" s="15"/>
      <c r="L16" s="18"/>
      <c r="M16" s="18"/>
      <c r="N16" s="19"/>
      <c r="O16" s="7"/>
      <c r="P16" s="15"/>
      <c r="Q16" s="18"/>
      <c r="R16" s="18"/>
      <c r="S16" s="19"/>
      <c r="U16" s="81"/>
    </row>
    <row r="17" spans="4:21" ht="12.75">
      <c r="D17" s="52" t="s">
        <v>18</v>
      </c>
      <c r="E17" s="35">
        <f>'SIMS Rep1'!E17</f>
        <v>102</v>
      </c>
      <c r="F17" s="35">
        <f>'SIMS Rep1'!F17</f>
        <v>202</v>
      </c>
      <c r="G17" s="35">
        <f>'SIMS Rep2'!E17</f>
        <v>101</v>
      </c>
      <c r="H17" s="35">
        <f>'SIMS Rep2'!F17</f>
        <v>202</v>
      </c>
      <c r="I17" s="7"/>
      <c r="J17" s="7"/>
      <c r="K17" s="15">
        <v>6</v>
      </c>
      <c r="L17" s="18" t="s">
        <v>5</v>
      </c>
      <c r="M17" s="18" t="s">
        <v>6</v>
      </c>
      <c r="N17" s="19" t="s">
        <v>3</v>
      </c>
      <c r="O17" s="7"/>
      <c r="P17" s="15">
        <v>6</v>
      </c>
      <c r="Q17" s="18" t="s">
        <v>5</v>
      </c>
      <c r="R17" s="18" t="s">
        <v>3</v>
      </c>
      <c r="S17" s="19" t="s">
        <v>6</v>
      </c>
      <c r="U17" s="81"/>
    </row>
    <row r="18" spans="4:21" ht="12.75">
      <c r="D18" s="52" t="s">
        <v>19</v>
      </c>
      <c r="E18" s="35">
        <f>'SIMS Rep1'!E18</f>
        <v>101</v>
      </c>
      <c r="F18" s="58">
        <f>'SIMS Rep1'!F18</f>
        <v>201</v>
      </c>
      <c r="G18" s="35">
        <f>'SIMS Rep2'!E18</f>
        <v>102</v>
      </c>
      <c r="H18" s="58">
        <f>'SIMS Rep2'!F18</f>
        <v>201</v>
      </c>
      <c r="I18" s="7"/>
      <c r="J18" s="7"/>
      <c r="K18" s="15"/>
      <c r="L18" s="18"/>
      <c r="M18" s="18"/>
      <c r="N18" s="19"/>
      <c r="O18" s="7"/>
      <c r="P18" s="20"/>
      <c r="Q18" s="23"/>
      <c r="R18" s="23"/>
      <c r="S18" s="24"/>
      <c r="U18" s="83"/>
    </row>
    <row r="19" spans="4:21" ht="12.75">
      <c r="D19" s="52" t="s">
        <v>20</v>
      </c>
      <c r="E19" s="35">
        <f>'SIMS Rep1'!E19</f>
        <v>102</v>
      </c>
      <c r="F19" s="35">
        <f>'SIMS Rep1'!F19</f>
        <v>202</v>
      </c>
      <c r="G19" s="35">
        <f>'SIMS Rep2'!E19</f>
        <v>101</v>
      </c>
      <c r="H19" s="35">
        <f>'SIMS Rep2'!F19</f>
        <v>201</v>
      </c>
      <c r="I19" s="7"/>
      <c r="J19" s="7"/>
      <c r="K19" s="10">
        <v>7</v>
      </c>
      <c r="L19" s="13" t="s">
        <v>6</v>
      </c>
      <c r="M19" s="13" t="s">
        <v>5</v>
      </c>
      <c r="N19" s="14" t="s">
        <v>3</v>
      </c>
      <c r="O19" s="7"/>
      <c r="P19" s="10">
        <v>7</v>
      </c>
      <c r="Q19" s="13" t="s">
        <v>3</v>
      </c>
      <c r="R19" s="13" t="s">
        <v>4</v>
      </c>
      <c r="S19" s="14" t="s">
        <v>6</v>
      </c>
      <c r="U19" s="81"/>
    </row>
    <row r="20" spans="4:21" ht="12.75">
      <c r="D20" s="52" t="s">
        <v>21</v>
      </c>
      <c r="E20" s="35">
        <f>'SIMS Rep1'!E20</f>
        <v>101</v>
      </c>
      <c r="F20" s="58">
        <f>'SIMS Rep1'!F20</f>
        <v>201</v>
      </c>
      <c r="G20" s="35">
        <f>'SIMS Rep2'!E20</f>
        <v>102</v>
      </c>
      <c r="H20" s="58">
        <f>'SIMS Rep2'!F20</f>
        <v>202</v>
      </c>
      <c r="I20" s="7"/>
      <c r="J20" s="7"/>
      <c r="K20" s="15"/>
      <c r="L20" s="18"/>
      <c r="M20" s="18"/>
      <c r="N20" s="19"/>
      <c r="O20" s="7"/>
      <c r="P20" s="15"/>
      <c r="Q20" s="18"/>
      <c r="R20" s="18"/>
      <c r="S20" s="19"/>
      <c r="U20" s="81"/>
    </row>
    <row r="21" spans="1:21" ht="12.75">
      <c r="A21" s="6"/>
      <c r="B21" s="4"/>
      <c r="D21" s="52" t="s">
        <v>22</v>
      </c>
      <c r="E21" s="35">
        <f>'SIMS Rep1'!E21</f>
        <v>102</v>
      </c>
      <c r="F21" s="35">
        <f>'SIMS Rep1'!F21</f>
        <v>202</v>
      </c>
      <c r="G21" s="35">
        <f>'SIMS Rep2'!E21</f>
        <v>101</v>
      </c>
      <c r="H21" s="35">
        <f>'SIMS Rep2'!F21</f>
        <v>201</v>
      </c>
      <c r="I21" s="7"/>
      <c r="J21" s="7"/>
      <c r="K21" s="15">
        <v>8</v>
      </c>
      <c r="L21" s="18" t="s">
        <v>5</v>
      </c>
      <c r="M21" s="18" t="s">
        <v>6</v>
      </c>
      <c r="N21" s="19" t="s">
        <v>4</v>
      </c>
      <c r="O21" s="7"/>
      <c r="P21" s="15">
        <v>8</v>
      </c>
      <c r="Q21" s="18" t="s">
        <v>4</v>
      </c>
      <c r="R21" s="18" t="s">
        <v>3</v>
      </c>
      <c r="S21" s="19" t="s">
        <v>5</v>
      </c>
      <c r="U21" s="81"/>
    </row>
    <row r="22" spans="1:21" ht="12.75">
      <c r="A22" s="57" t="s">
        <v>183</v>
      </c>
      <c r="B22" s="4"/>
      <c r="D22" s="52" t="s">
        <v>23</v>
      </c>
      <c r="E22" s="58">
        <f>'SIMS Rep1'!E22</f>
        <v>101</v>
      </c>
      <c r="F22" s="35">
        <f>'SIMS Rep1'!F22</f>
        <v>201</v>
      </c>
      <c r="G22" s="58">
        <f>'SIMS Rep2'!E22</f>
        <v>102</v>
      </c>
      <c r="H22" s="35">
        <f>'SIMS Rep2'!F22</f>
        <v>202</v>
      </c>
      <c r="I22" s="7"/>
      <c r="J22" s="7"/>
      <c r="K22" s="15"/>
      <c r="L22" s="18"/>
      <c r="M22" s="18"/>
      <c r="N22" s="19"/>
      <c r="O22" s="7"/>
      <c r="P22" s="15"/>
      <c r="Q22" s="18"/>
      <c r="R22" s="18"/>
      <c r="S22" s="19"/>
      <c r="U22" s="81"/>
    </row>
    <row r="23" spans="1:21" ht="12.75">
      <c r="A23" s="57" t="s">
        <v>244</v>
      </c>
      <c r="B23" s="36"/>
      <c r="D23" s="52" t="s">
        <v>24</v>
      </c>
      <c r="E23" s="35">
        <f>'SIMS Rep1'!E23</f>
        <v>102</v>
      </c>
      <c r="F23" s="35">
        <f>'SIMS Rep1'!F23</f>
        <v>202</v>
      </c>
      <c r="G23" s="35">
        <f>'SIMS Rep2'!E23</f>
        <v>101</v>
      </c>
      <c r="H23" s="35">
        <f>'SIMS Rep2'!F23</f>
        <v>201</v>
      </c>
      <c r="I23" s="7"/>
      <c r="J23" s="7"/>
      <c r="K23" s="15">
        <v>9</v>
      </c>
      <c r="L23" s="18" t="s">
        <v>6</v>
      </c>
      <c r="M23" s="18" t="s">
        <v>3</v>
      </c>
      <c r="N23" s="19" t="s">
        <v>5</v>
      </c>
      <c r="O23" s="7"/>
      <c r="P23" s="15">
        <v>9</v>
      </c>
      <c r="Q23" s="18" t="s">
        <v>3</v>
      </c>
      <c r="R23" s="18" t="s">
        <v>6</v>
      </c>
      <c r="S23" s="19" t="s">
        <v>4</v>
      </c>
      <c r="U23" s="81"/>
    </row>
    <row r="24" spans="1:21" ht="12.75">
      <c r="A24" s="39">
        <f>A1</f>
        <v>101</v>
      </c>
      <c r="B24" s="31">
        <f>COUNTIF($E$7:$H$198,A24)</f>
        <v>192</v>
      </c>
      <c r="D24" s="52" t="s">
        <v>25</v>
      </c>
      <c r="E24" s="35">
        <f>'SIMS Rep1'!E24</f>
        <v>101</v>
      </c>
      <c r="F24" s="58">
        <f>'SIMS Rep1'!F24</f>
        <v>201</v>
      </c>
      <c r="G24" s="35">
        <f>'SIMS Rep2'!E24</f>
        <v>102</v>
      </c>
      <c r="H24" s="58">
        <f>'SIMS Rep2'!F24</f>
        <v>202</v>
      </c>
      <c r="I24" s="7"/>
      <c r="J24" s="7"/>
      <c r="K24" s="15"/>
      <c r="L24" s="18"/>
      <c r="M24" s="18"/>
      <c r="N24" s="19"/>
      <c r="O24" s="7"/>
      <c r="P24" s="15"/>
      <c r="Q24" s="18"/>
      <c r="R24" s="18"/>
      <c r="S24" s="19"/>
      <c r="U24" s="81"/>
    </row>
    <row r="25" spans="1:21" ht="12.75">
      <c r="A25" s="39">
        <f>A2</f>
        <v>102</v>
      </c>
      <c r="B25" s="31">
        <f>COUNTIF($E$7:$H$198,A25)</f>
        <v>192</v>
      </c>
      <c r="D25" s="52" t="s">
        <v>26</v>
      </c>
      <c r="E25" s="35">
        <f>'SIMS Rep1'!E25</f>
        <v>101</v>
      </c>
      <c r="F25" s="35">
        <f>'SIMS Rep1'!F25</f>
        <v>201</v>
      </c>
      <c r="G25" s="35">
        <f>'SIMS Rep2'!E25</f>
        <v>102</v>
      </c>
      <c r="H25" s="35">
        <f>'SIMS Rep2'!F25</f>
        <v>202</v>
      </c>
      <c r="I25" s="7"/>
      <c r="J25" s="7"/>
      <c r="K25" s="15">
        <v>10</v>
      </c>
      <c r="L25" s="18" t="s">
        <v>4</v>
      </c>
      <c r="M25" s="18" t="s">
        <v>5</v>
      </c>
      <c r="N25" s="19" t="s">
        <v>3</v>
      </c>
      <c r="O25" s="7"/>
      <c r="P25" s="15">
        <v>10</v>
      </c>
      <c r="Q25" s="18" t="s">
        <v>5</v>
      </c>
      <c r="R25" s="18" t="s">
        <v>4</v>
      </c>
      <c r="S25" s="19" t="s">
        <v>6</v>
      </c>
      <c r="U25" s="81"/>
    </row>
    <row r="26" spans="1:21" ht="12.75">
      <c r="A26" s="39">
        <f>B1</f>
        <v>201</v>
      </c>
      <c r="B26" s="31">
        <f>COUNTIF($E$7:$H$198,A26)</f>
        <v>192</v>
      </c>
      <c r="D26" s="52" t="s">
        <v>27</v>
      </c>
      <c r="E26" s="58">
        <f>'SIMS Rep1'!E26</f>
        <v>102</v>
      </c>
      <c r="F26" s="35">
        <f>'SIMS Rep1'!F26</f>
        <v>202</v>
      </c>
      <c r="G26" s="58">
        <f>'SIMS Rep2'!E26</f>
        <v>101</v>
      </c>
      <c r="H26" s="35">
        <f>'SIMS Rep2'!F26</f>
        <v>201</v>
      </c>
      <c r="I26" s="7"/>
      <c r="J26" s="7"/>
      <c r="K26" s="15"/>
      <c r="L26" s="18"/>
      <c r="M26" s="18"/>
      <c r="N26" s="19"/>
      <c r="O26" s="7"/>
      <c r="P26" s="15"/>
      <c r="Q26" s="18"/>
      <c r="R26" s="18"/>
      <c r="S26" s="19"/>
      <c r="U26" s="81"/>
    </row>
    <row r="27" spans="1:21" ht="12.75">
      <c r="A27" s="39">
        <f>B2</f>
        <v>202</v>
      </c>
      <c r="B27" s="31">
        <f>COUNTIF($E$7:$H$198,A27)</f>
        <v>192</v>
      </c>
      <c r="D27" s="52" t="s">
        <v>28</v>
      </c>
      <c r="E27" s="35">
        <f>'SIMS Rep1'!E27</f>
        <v>101</v>
      </c>
      <c r="F27" s="35">
        <f>'SIMS Rep1'!F27</f>
        <v>201</v>
      </c>
      <c r="G27" s="35">
        <f>'SIMS Rep2'!E27</f>
        <v>102</v>
      </c>
      <c r="H27" s="35">
        <f>'SIMS Rep2'!F27</f>
        <v>202</v>
      </c>
      <c r="I27" s="7"/>
      <c r="J27" s="7"/>
      <c r="K27" s="15">
        <v>11</v>
      </c>
      <c r="L27" s="18" t="s">
        <v>3</v>
      </c>
      <c r="M27" s="18" t="s">
        <v>4</v>
      </c>
      <c r="N27" s="19" t="s">
        <v>5</v>
      </c>
      <c r="O27" s="7"/>
      <c r="P27" s="15">
        <v>11</v>
      </c>
      <c r="Q27" s="18" t="s">
        <v>6</v>
      </c>
      <c r="R27" s="18" t="s">
        <v>5</v>
      </c>
      <c r="S27" s="19" t="s">
        <v>4</v>
      </c>
      <c r="U27" s="81"/>
    </row>
    <row r="28" spans="1:21" ht="12.75">
      <c r="A28" s="39"/>
      <c r="B28" s="31">
        <f>SUM(B24:B27)</f>
        <v>768</v>
      </c>
      <c r="D28" s="52" t="s">
        <v>29</v>
      </c>
      <c r="E28" s="58">
        <f>'SIMS Rep1'!E28</f>
        <v>102</v>
      </c>
      <c r="F28" s="35">
        <f>'SIMS Rep1'!F28</f>
        <v>202</v>
      </c>
      <c r="G28" s="58">
        <f>'SIMS Rep2'!E28</f>
        <v>101</v>
      </c>
      <c r="H28" s="35">
        <f>'SIMS Rep2'!F28</f>
        <v>201</v>
      </c>
      <c r="I28" s="7"/>
      <c r="J28" s="7"/>
      <c r="K28" s="15"/>
      <c r="L28" s="18"/>
      <c r="M28" s="18"/>
      <c r="N28" s="19"/>
      <c r="O28" s="7"/>
      <c r="P28" s="15"/>
      <c r="Q28" s="18"/>
      <c r="R28" s="18"/>
      <c r="S28" s="19"/>
      <c r="U28" s="81"/>
    </row>
    <row r="29" spans="1:21" ht="12.75">
      <c r="A29" s="39"/>
      <c r="B29" s="31"/>
      <c r="D29" s="52" t="s">
        <v>30</v>
      </c>
      <c r="E29" s="35">
        <f>'SIMS Rep1'!E29</f>
        <v>101</v>
      </c>
      <c r="F29" s="35">
        <f>'SIMS Rep1'!F29</f>
        <v>201</v>
      </c>
      <c r="G29" s="35">
        <f>'SIMS Rep2'!E29</f>
        <v>102</v>
      </c>
      <c r="H29" s="35">
        <f>'SIMS Rep2'!F29</f>
        <v>202</v>
      </c>
      <c r="I29" s="7"/>
      <c r="J29" s="7"/>
      <c r="K29" s="15">
        <v>12</v>
      </c>
      <c r="L29" s="18" t="s">
        <v>4</v>
      </c>
      <c r="M29" s="18" t="s">
        <v>3</v>
      </c>
      <c r="N29" s="19" t="s">
        <v>6</v>
      </c>
      <c r="O29" s="7"/>
      <c r="P29" s="15">
        <v>12</v>
      </c>
      <c r="Q29" s="18" t="s">
        <v>5</v>
      </c>
      <c r="R29" s="18" t="s">
        <v>6</v>
      </c>
      <c r="S29" s="19" t="s">
        <v>3</v>
      </c>
      <c r="U29" s="81"/>
    </row>
    <row r="30" spans="1:21" ht="12.75">
      <c r="A30" s="40"/>
      <c r="B30" s="36"/>
      <c r="D30" s="52" t="s">
        <v>31</v>
      </c>
      <c r="E30" s="35">
        <f>'SIMS Rep1'!E30</f>
        <v>102</v>
      </c>
      <c r="F30" s="58">
        <f>'SIMS Rep1'!F30</f>
        <v>202</v>
      </c>
      <c r="G30" s="35">
        <f>'SIMS Rep2'!E30</f>
        <v>101</v>
      </c>
      <c r="H30" s="58">
        <f>'SIMS Rep2'!F30</f>
        <v>201</v>
      </c>
      <c r="I30" s="7"/>
      <c r="J30" s="7"/>
      <c r="K30" s="20"/>
      <c r="L30" s="23"/>
      <c r="M30" s="23"/>
      <c r="N30" s="24"/>
      <c r="O30" s="7"/>
      <c r="P30" s="20"/>
      <c r="Q30" s="18"/>
      <c r="R30" s="18"/>
      <c r="S30" s="19"/>
      <c r="U30" s="83"/>
    </row>
    <row r="31" spans="1:21" ht="12.75">
      <c r="A31" s="29" t="s">
        <v>169</v>
      </c>
      <c r="B31" s="36"/>
      <c r="D31" s="52" t="s">
        <v>32</v>
      </c>
      <c r="E31" s="35">
        <f>'SIMS Rep1'!E31</f>
        <v>101</v>
      </c>
      <c r="F31" s="35">
        <f>'SIMS Rep1'!F31</f>
        <v>202</v>
      </c>
      <c r="G31" s="35">
        <f>'SIMS Rep2'!E31</f>
        <v>102</v>
      </c>
      <c r="H31" s="35">
        <f>'SIMS Rep2'!F31</f>
        <v>202</v>
      </c>
      <c r="I31" s="7"/>
      <c r="J31" s="7"/>
      <c r="K31" s="10">
        <v>13</v>
      </c>
      <c r="L31" s="13" t="s">
        <v>3</v>
      </c>
      <c r="M31" s="13" t="s">
        <v>5</v>
      </c>
      <c r="N31" s="14" t="s">
        <v>6</v>
      </c>
      <c r="O31" s="7"/>
      <c r="P31" s="10">
        <v>13</v>
      </c>
      <c r="Q31" s="13" t="s">
        <v>6</v>
      </c>
      <c r="R31" s="13" t="s">
        <v>5</v>
      </c>
      <c r="S31" s="14" t="s">
        <v>3</v>
      </c>
      <c r="U31" s="81"/>
    </row>
    <row r="32" spans="1:21" ht="12.75">
      <c r="A32" s="29" t="s">
        <v>170</v>
      </c>
      <c r="B32" s="36"/>
      <c r="D32" s="52" t="s">
        <v>33</v>
      </c>
      <c r="E32" s="35">
        <f>'SIMS Rep1'!E32</f>
        <v>102</v>
      </c>
      <c r="F32" s="58">
        <f>'SIMS Rep1'!F32</f>
        <v>201</v>
      </c>
      <c r="G32" s="35">
        <f>'SIMS Rep2'!E32</f>
        <v>101</v>
      </c>
      <c r="H32" s="58">
        <f>'SIMS Rep2'!F32</f>
        <v>201</v>
      </c>
      <c r="I32" s="7"/>
      <c r="J32" s="7"/>
      <c r="K32" s="15"/>
      <c r="L32" s="18"/>
      <c r="M32" s="18"/>
      <c r="N32" s="19"/>
      <c r="O32" s="7"/>
      <c r="P32" s="15"/>
      <c r="Q32" s="18"/>
      <c r="R32" s="18"/>
      <c r="S32" s="19"/>
      <c r="U32" s="81"/>
    </row>
    <row r="33" spans="1:21" ht="12.75">
      <c r="A33" s="57" t="s">
        <v>230</v>
      </c>
      <c r="B33" s="36"/>
      <c r="D33" s="52" t="s">
        <v>34</v>
      </c>
      <c r="E33" s="35">
        <f>'SIMS Rep1'!E33</f>
        <v>102</v>
      </c>
      <c r="F33" s="35">
        <f>'SIMS Rep1'!F33</f>
        <v>201</v>
      </c>
      <c r="G33" s="35">
        <f>'SIMS Rep2'!E33</f>
        <v>102</v>
      </c>
      <c r="H33" s="35">
        <f>'SIMS Rep2'!F33</f>
        <v>202</v>
      </c>
      <c r="I33" s="7"/>
      <c r="J33" s="7"/>
      <c r="K33" s="15">
        <v>14</v>
      </c>
      <c r="L33" s="18" t="s">
        <v>4</v>
      </c>
      <c r="M33" s="18" t="s">
        <v>6</v>
      </c>
      <c r="N33" s="19" t="s">
        <v>5</v>
      </c>
      <c r="O33" s="7"/>
      <c r="P33" s="15">
        <v>14</v>
      </c>
      <c r="Q33" s="18" t="s">
        <v>5</v>
      </c>
      <c r="R33" s="18" t="s">
        <v>6</v>
      </c>
      <c r="S33" s="19" t="s">
        <v>4</v>
      </c>
      <c r="U33" s="81"/>
    </row>
    <row r="34" spans="1:21" ht="12.75">
      <c r="A34" s="39">
        <f>A1</f>
        <v>101</v>
      </c>
      <c r="B34" s="59">
        <f>CountByStrikeThru($E$7:$H$198,A34)</f>
        <v>48</v>
      </c>
      <c r="D34" s="52" t="s">
        <v>35</v>
      </c>
      <c r="E34" s="58">
        <f>'SIMS Rep1'!E34</f>
        <v>101</v>
      </c>
      <c r="F34" s="35">
        <f>'SIMS Rep1'!F34</f>
        <v>202</v>
      </c>
      <c r="G34" s="58">
        <f>'SIMS Rep2'!E34</f>
        <v>101</v>
      </c>
      <c r="H34" s="35">
        <f>'SIMS Rep2'!F34</f>
        <v>201</v>
      </c>
      <c r="I34" s="7"/>
      <c r="J34" s="7"/>
      <c r="K34" s="15"/>
      <c r="L34" s="18"/>
      <c r="M34" s="18"/>
      <c r="N34" s="19"/>
      <c r="O34" s="7"/>
      <c r="P34" s="15"/>
      <c r="Q34" s="18"/>
      <c r="R34" s="18"/>
      <c r="S34" s="19"/>
      <c r="U34" s="81"/>
    </row>
    <row r="35" spans="1:21" ht="12.75">
      <c r="A35" s="39">
        <f>A2</f>
        <v>102</v>
      </c>
      <c r="B35" s="59">
        <f>CountByStrikeThru($E$7:$H$198,A35)</f>
        <v>48</v>
      </c>
      <c r="D35" s="52" t="s">
        <v>36</v>
      </c>
      <c r="E35" s="35">
        <f>'SIMS Rep1'!E35</f>
        <v>101</v>
      </c>
      <c r="F35" s="35">
        <f>'SIMS Rep1'!F35</f>
        <v>202</v>
      </c>
      <c r="G35" s="35">
        <f>'SIMS Rep2'!E35</f>
        <v>102</v>
      </c>
      <c r="H35" s="35">
        <f>'SIMS Rep2'!F35</f>
        <v>202</v>
      </c>
      <c r="I35" s="7"/>
      <c r="J35" s="7"/>
      <c r="K35" s="15">
        <v>15</v>
      </c>
      <c r="L35" s="18" t="s">
        <v>3</v>
      </c>
      <c r="M35" s="18" t="s">
        <v>6</v>
      </c>
      <c r="N35" s="19" t="s">
        <v>5</v>
      </c>
      <c r="O35" s="7"/>
      <c r="P35" s="15">
        <v>15</v>
      </c>
      <c r="Q35" s="18" t="s">
        <v>6</v>
      </c>
      <c r="R35" s="18" t="s">
        <v>3</v>
      </c>
      <c r="S35" s="19" t="s">
        <v>5</v>
      </c>
      <c r="U35" s="81"/>
    </row>
    <row r="36" spans="1:21" ht="12.75">
      <c r="A36" s="39">
        <f>B1</f>
        <v>201</v>
      </c>
      <c r="B36" s="59">
        <f>CountByStrikeThru($E$7:$H$198,A36)</f>
        <v>48</v>
      </c>
      <c r="D36" s="52" t="s">
        <v>37</v>
      </c>
      <c r="E36" s="35">
        <f>'SIMS Rep1'!E36</f>
        <v>102</v>
      </c>
      <c r="F36" s="58">
        <f>'SIMS Rep1'!F36</f>
        <v>201</v>
      </c>
      <c r="G36" s="35">
        <f>'SIMS Rep2'!E36</f>
        <v>101</v>
      </c>
      <c r="H36" s="58">
        <f>'SIMS Rep2'!F36</f>
        <v>201</v>
      </c>
      <c r="I36" s="7"/>
      <c r="J36" s="7"/>
      <c r="K36" s="15"/>
      <c r="L36" s="18"/>
      <c r="M36" s="18"/>
      <c r="N36" s="19"/>
      <c r="O36" s="7"/>
      <c r="P36" s="15"/>
      <c r="Q36" s="18"/>
      <c r="R36" s="18"/>
      <c r="S36" s="19"/>
      <c r="U36" s="81"/>
    </row>
    <row r="37" spans="1:21" ht="12.75">
      <c r="A37" s="39">
        <f>B2</f>
        <v>202</v>
      </c>
      <c r="B37" s="59">
        <f>CountByStrikeThru($E$7:$H$198,A37)</f>
        <v>48</v>
      </c>
      <c r="D37" s="52" t="s">
        <v>38</v>
      </c>
      <c r="E37" s="35">
        <f>'SIMS Rep1'!E37</f>
        <v>101</v>
      </c>
      <c r="F37" s="35">
        <f>'SIMS Rep1'!F37</f>
        <v>202</v>
      </c>
      <c r="G37" s="35">
        <f>'SIMS Rep2'!E37</f>
        <v>101</v>
      </c>
      <c r="H37" s="35">
        <f>'SIMS Rep2'!F37</f>
        <v>201</v>
      </c>
      <c r="I37" s="7"/>
      <c r="J37" s="7"/>
      <c r="K37" s="15">
        <v>16</v>
      </c>
      <c r="L37" s="18" t="s">
        <v>5</v>
      </c>
      <c r="M37" s="18" t="s">
        <v>4</v>
      </c>
      <c r="N37" s="19" t="s">
        <v>3</v>
      </c>
      <c r="O37" s="7"/>
      <c r="P37" s="15">
        <v>16</v>
      </c>
      <c r="Q37" s="18" t="s">
        <v>4</v>
      </c>
      <c r="R37" s="18" t="s">
        <v>5</v>
      </c>
      <c r="S37" s="19" t="s">
        <v>3</v>
      </c>
      <c r="U37" s="81"/>
    </row>
    <row r="38" spans="1:21" ht="12.75">
      <c r="A38" s="40"/>
      <c r="B38" s="59">
        <f>SUM(B34:B37)</f>
        <v>192</v>
      </c>
      <c r="D38" s="52" t="s">
        <v>39</v>
      </c>
      <c r="E38" s="58">
        <f>'SIMS Rep1'!E38</f>
        <v>102</v>
      </c>
      <c r="F38" s="35">
        <f>'SIMS Rep1'!F38</f>
        <v>201</v>
      </c>
      <c r="G38" s="58">
        <f>'SIMS Rep2'!E38</f>
        <v>102</v>
      </c>
      <c r="H38" s="35">
        <f>'SIMS Rep2'!F38</f>
        <v>202</v>
      </c>
      <c r="I38" s="7"/>
      <c r="J38" s="7"/>
      <c r="K38" s="15"/>
      <c r="L38" s="18"/>
      <c r="M38" s="18"/>
      <c r="N38" s="19"/>
      <c r="O38" s="7"/>
      <c r="P38" s="15"/>
      <c r="Q38" s="18"/>
      <c r="R38" s="18"/>
      <c r="S38" s="19"/>
      <c r="U38" s="81"/>
    </row>
    <row r="39" spans="1:21" ht="12.75">
      <c r="A39" s="41"/>
      <c r="B39" s="37"/>
      <c r="D39" s="52" t="s">
        <v>40</v>
      </c>
      <c r="E39" s="35">
        <f>'SIMS Rep1'!E39</f>
        <v>101</v>
      </c>
      <c r="F39" s="35">
        <f>'SIMS Rep1'!F39</f>
        <v>202</v>
      </c>
      <c r="G39" s="35">
        <f>'SIMS Rep2'!E39</f>
        <v>101</v>
      </c>
      <c r="H39" s="35">
        <f>'SIMS Rep2'!F39</f>
        <v>201</v>
      </c>
      <c r="I39" s="7"/>
      <c r="J39" s="7"/>
      <c r="K39" s="15">
        <v>17</v>
      </c>
      <c r="L39" s="18" t="s">
        <v>3</v>
      </c>
      <c r="M39" s="18" t="s">
        <v>5</v>
      </c>
      <c r="N39" s="19" t="s">
        <v>4</v>
      </c>
      <c r="O39" s="7"/>
      <c r="P39" s="15">
        <v>17</v>
      </c>
      <c r="Q39" s="18" t="s">
        <v>3</v>
      </c>
      <c r="R39" s="18" t="s">
        <v>4</v>
      </c>
      <c r="S39" s="19" t="s">
        <v>5</v>
      </c>
      <c r="U39" s="81"/>
    </row>
    <row r="40" spans="1:21" ht="12.75">
      <c r="A40" s="29"/>
      <c r="B40" s="37"/>
      <c r="D40" s="52" t="s">
        <v>41</v>
      </c>
      <c r="E40" s="58">
        <f>'SIMS Rep1'!E40</f>
        <v>102</v>
      </c>
      <c r="F40" s="35">
        <f>'SIMS Rep1'!F40</f>
        <v>201</v>
      </c>
      <c r="G40" s="58">
        <f>'SIMS Rep2'!E40</f>
        <v>102</v>
      </c>
      <c r="H40" s="35">
        <f>'SIMS Rep2'!F40</f>
        <v>202</v>
      </c>
      <c r="I40" s="7"/>
      <c r="J40" s="7"/>
      <c r="K40" s="15"/>
      <c r="L40" s="18"/>
      <c r="M40" s="18"/>
      <c r="N40" s="19"/>
      <c r="O40" s="7"/>
      <c r="P40" s="15"/>
      <c r="Q40" s="18"/>
      <c r="R40" s="18"/>
      <c r="S40" s="19"/>
      <c r="U40" s="81"/>
    </row>
    <row r="41" spans="1:21" ht="12.75">
      <c r="A41" s="29"/>
      <c r="B41" s="36"/>
      <c r="D41" s="52" t="s">
        <v>42</v>
      </c>
      <c r="E41" s="35">
        <f>'SIMS Rep1'!E41</f>
        <v>102</v>
      </c>
      <c r="F41" s="35">
        <f>'SIMS Rep1'!F41</f>
        <v>201</v>
      </c>
      <c r="G41" s="35">
        <f>'SIMS Rep2'!E41</f>
        <v>101</v>
      </c>
      <c r="H41" s="35">
        <f>'SIMS Rep2'!F41</f>
        <v>201</v>
      </c>
      <c r="I41" s="7"/>
      <c r="J41" s="7"/>
      <c r="K41" s="15">
        <v>18</v>
      </c>
      <c r="L41" s="18" t="s">
        <v>4</v>
      </c>
      <c r="M41" s="18" t="s">
        <v>6</v>
      </c>
      <c r="N41" s="19" t="s">
        <v>3</v>
      </c>
      <c r="O41" s="7"/>
      <c r="P41" s="15">
        <v>18</v>
      </c>
      <c r="Q41" s="18" t="s">
        <v>4</v>
      </c>
      <c r="R41" s="18" t="s">
        <v>3</v>
      </c>
      <c r="S41" s="19" t="s">
        <v>6</v>
      </c>
      <c r="U41" s="81"/>
    </row>
    <row r="42" spans="1:21" ht="12.75">
      <c r="A42" s="29"/>
      <c r="B42" s="36"/>
      <c r="D42" s="52" t="s">
        <v>43</v>
      </c>
      <c r="E42" s="35">
        <f>'SIMS Rep1'!E42</f>
        <v>101</v>
      </c>
      <c r="F42" s="58">
        <f>'SIMS Rep1'!F42</f>
        <v>202</v>
      </c>
      <c r="G42" s="35">
        <f>'SIMS Rep2'!E42</f>
        <v>102</v>
      </c>
      <c r="H42" s="58">
        <f>'SIMS Rep2'!F42</f>
        <v>202</v>
      </c>
      <c r="I42" s="7"/>
      <c r="J42" s="7"/>
      <c r="K42" s="15"/>
      <c r="L42" s="18"/>
      <c r="M42" s="18"/>
      <c r="N42" s="19"/>
      <c r="O42" s="7"/>
      <c r="P42" s="20"/>
      <c r="Q42" s="23"/>
      <c r="R42" s="23"/>
      <c r="S42" s="24"/>
      <c r="U42" s="83"/>
    </row>
    <row r="43" spans="1:21" ht="12.75">
      <c r="A43" s="39"/>
      <c r="B43" s="31"/>
      <c r="D43" s="52" t="s">
        <v>44</v>
      </c>
      <c r="E43" s="35">
        <f>'SIMS Rep1'!E43</f>
        <v>102</v>
      </c>
      <c r="F43" s="35">
        <f>'SIMS Rep1'!F43</f>
        <v>201</v>
      </c>
      <c r="G43" s="35">
        <f>'SIMS Rep2'!E43</f>
        <v>101</v>
      </c>
      <c r="H43" s="35">
        <f>'SIMS Rep2'!F43</f>
        <v>202</v>
      </c>
      <c r="I43" s="7"/>
      <c r="J43" s="7"/>
      <c r="K43" s="10">
        <v>19</v>
      </c>
      <c r="L43" s="13" t="s">
        <v>6</v>
      </c>
      <c r="M43" s="13" t="s">
        <v>4</v>
      </c>
      <c r="N43" s="14" t="s">
        <v>3</v>
      </c>
      <c r="O43" s="7"/>
      <c r="P43" s="10">
        <v>19</v>
      </c>
      <c r="Q43" s="13" t="s">
        <v>3</v>
      </c>
      <c r="R43" s="13" t="s">
        <v>5</v>
      </c>
      <c r="S43" s="14" t="s">
        <v>6</v>
      </c>
      <c r="U43" s="81"/>
    </row>
    <row r="44" spans="1:21" ht="12.75">
      <c r="A44" s="39"/>
      <c r="B44" s="31"/>
      <c r="D44" s="52" t="s">
        <v>45</v>
      </c>
      <c r="E44" s="35">
        <f>'SIMS Rep1'!E44</f>
        <v>101</v>
      </c>
      <c r="F44" s="58">
        <f>'SIMS Rep1'!F44</f>
        <v>202</v>
      </c>
      <c r="G44" s="35">
        <f>'SIMS Rep2'!E44</f>
        <v>102</v>
      </c>
      <c r="H44" s="58">
        <f>'SIMS Rep2'!F44</f>
        <v>201</v>
      </c>
      <c r="I44" s="7"/>
      <c r="J44" s="7"/>
      <c r="K44" s="15"/>
      <c r="L44" s="18"/>
      <c r="M44" s="18"/>
      <c r="N44" s="19"/>
      <c r="O44" s="7"/>
      <c r="P44" s="15"/>
      <c r="Q44" s="18"/>
      <c r="R44" s="18"/>
      <c r="S44" s="19"/>
      <c r="U44" s="81"/>
    </row>
    <row r="45" spans="4:21" ht="12.75">
      <c r="D45" s="52" t="s">
        <v>46</v>
      </c>
      <c r="E45" s="35">
        <f>'SIMS Rep1'!E45</f>
        <v>101</v>
      </c>
      <c r="F45" s="35">
        <f>'SIMS Rep1'!F45</f>
        <v>202</v>
      </c>
      <c r="G45" s="35">
        <f>'SIMS Rep2'!E45</f>
        <v>102</v>
      </c>
      <c r="H45" s="35">
        <f>'SIMS Rep2'!F45</f>
        <v>201</v>
      </c>
      <c r="I45" s="7"/>
      <c r="J45" s="7"/>
      <c r="K45" s="15">
        <v>20</v>
      </c>
      <c r="L45" s="18" t="s">
        <v>5</v>
      </c>
      <c r="M45" s="18" t="s">
        <v>3</v>
      </c>
      <c r="N45" s="19" t="s">
        <v>4</v>
      </c>
      <c r="O45" s="7"/>
      <c r="P45" s="15">
        <v>20</v>
      </c>
      <c r="Q45" s="18" t="s">
        <v>4</v>
      </c>
      <c r="R45" s="18" t="s">
        <v>6</v>
      </c>
      <c r="S45" s="19" t="s">
        <v>5</v>
      </c>
      <c r="U45" s="81"/>
    </row>
    <row r="46" spans="4:21" ht="12.75">
      <c r="D46" s="52" t="s">
        <v>47</v>
      </c>
      <c r="E46" s="58">
        <f>'SIMS Rep1'!E46</f>
        <v>102</v>
      </c>
      <c r="F46" s="35">
        <f>'SIMS Rep1'!F46</f>
        <v>201</v>
      </c>
      <c r="G46" s="58">
        <f>'SIMS Rep2'!E46</f>
        <v>101</v>
      </c>
      <c r="H46" s="35">
        <f>'SIMS Rep2'!F46</f>
        <v>202</v>
      </c>
      <c r="I46" s="7"/>
      <c r="J46" s="7"/>
      <c r="K46" s="15"/>
      <c r="L46" s="18"/>
      <c r="M46" s="18"/>
      <c r="N46" s="19"/>
      <c r="O46" s="7"/>
      <c r="P46" s="15"/>
      <c r="Q46" s="18"/>
      <c r="R46" s="18"/>
      <c r="S46" s="19"/>
      <c r="U46" s="81"/>
    </row>
    <row r="47" spans="1:21" ht="12.75">
      <c r="A47" s="39"/>
      <c r="B47" s="31"/>
      <c r="D47" s="52" t="s">
        <v>48</v>
      </c>
      <c r="E47" s="35">
        <f>'SIMS Rep1'!E47</f>
        <v>102</v>
      </c>
      <c r="F47" s="35">
        <f>'SIMS Rep1'!F47</f>
        <v>201</v>
      </c>
      <c r="G47" s="35">
        <f>'SIMS Rep2'!E47</f>
        <v>101</v>
      </c>
      <c r="H47" s="35">
        <f>'SIMS Rep2'!F47</f>
        <v>202</v>
      </c>
      <c r="I47" s="7"/>
      <c r="J47" s="7"/>
      <c r="K47" s="15">
        <v>21</v>
      </c>
      <c r="L47" s="18" t="s">
        <v>6</v>
      </c>
      <c r="M47" s="18" t="s">
        <v>3</v>
      </c>
      <c r="N47" s="19" t="s">
        <v>4</v>
      </c>
      <c r="O47" s="7"/>
      <c r="P47" s="15">
        <v>21</v>
      </c>
      <c r="Q47" s="18" t="s">
        <v>3</v>
      </c>
      <c r="R47" s="18" t="s">
        <v>6</v>
      </c>
      <c r="S47" s="19" t="s">
        <v>5</v>
      </c>
      <c r="U47" s="81"/>
    </row>
    <row r="48" spans="1:21" ht="12.75">
      <c r="A48" s="39"/>
      <c r="B48" s="31"/>
      <c r="D48" s="52" t="s">
        <v>49</v>
      </c>
      <c r="E48" s="35">
        <f>'SIMS Rep1'!E48</f>
        <v>101</v>
      </c>
      <c r="F48" s="58">
        <f>'SIMS Rep1'!F48</f>
        <v>202</v>
      </c>
      <c r="G48" s="35">
        <f>'SIMS Rep2'!E48</f>
        <v>102</v>
      </c>
      <c r="H48" s="58">
        <f>'SIMS Rep2'!F48</f>
        <v>201</v>
      </c>
      <c r="I48" s="7"/>
      <c r="J48" s="7"/>
      <c r="K48" s="15"/>
      <c r="L48" s="18"/>
      <c r="M48" s="18"/>
      <c r="N48" s="19"/>
      <c r="O48" s="7"/>
      <c r="P48" s="15"/>
      <c r="Q48" s="18"/>
      <c r="R48" s="18"/>
      <c r="S48" s="19"/>
      <c r="U48" s="81"/>
    </row>
    <row r="49" spans="1:21" ht="12.75">
      <c r="A49" s="39"/>
      <c r="B49" s="31"/>
      <c r="D49" s="52" t="s">
        <v>50</v>
      </c>
      <c r="E49" s="35">
        <f>'SIMS Rep1'!E49</f>
        <v>102</v>
      </c>
      <c r="F49" s="35">
        <f>'SIMS Rep1'!F49</f>
        <v>201</v>
      </c>
      <c r="G49" s="35">
        <f>'SIMS Rep2'!E49</f>
        <v>101</v>
      </c>
      <c r="H49" s="35">
        <f>'SIMS Rep2'!F49</f>
        <v>202</v>
      </c>
      <c r="I49" s="7"/>
      <c r="J49" s="7"/>
      <c r="K49" s="15">
        <v>22</v>
      </c>
      <c r="L49" s="18" t="s">
        <v>4</v>
      </c>
      <c r="M49" s="18" t="s">
        <v>5</v>
      </c>
      <c r="N49" s="19" t="s">
        <v>6</v>
      </c>
      <c r="O49" s="7"/>
      <c r="P49" s="15">
        <v>22</v>
      </c>
      <c r="Q49" s="18" t="s">
        <v>5</v>
      </c>
      <c r="R49" s="18" t="s">
        <v>4</v>
      </c>
      <c r="S49" s="19" t="s">
        <v>3</v>
      </c>
      <c r="U49" s="81"/>
    </row>
    <row r="50" spans="1:21" ht="12.75">
      <c r="A50" s="39"/>
      <c r="B50" s="31"/>
      <c r="D50" s="52" t="s">
        <v>51</v>
      </c>
      <c r="E50" s="58">
        <f>'SIMS Rep1'!E50</f>
        <v>101</v>
      </c>
      <c r="F50" s="35">
        <f>'SIMS Rep1'!F50</f>
        <v>202</v>
      </c>
      <c r="G50" s="58">
        <f>'SIMS Rep2'!E50</f>
        <v>102</v>
      </c>
      <c r="H50" s="35">
        <f>'SIMS Rep2'!F50</f>
        <v>201</v>
      </c>
      <c r="I50" s="7"/>
      <c r="J50" s="7"/>
      <c r="K50" s="15"/>
      <c r="L50" s="18"/>
      <c r="M50" s="18"/>
      <c r="N50" s="19"/>
      <c r="O50" s="7"/>
      <c r="P50" s="15"/>
      <c r="Q50" s="18"/>
      <c r="R50" s="18"/>
      <c r="S50" s="19"/>
      <c r="U50" s="81"/>
    </row>
    <row r="51" spans="1:21" ht="12.75">
      <c r="A51" s="39"/>
      <c r="B51" s="31"/>
      <c r="D51" s="52" t="s">
        <v>52</v>
      </c>
      <c r="E51" s="35">
        <f>'SIMS Rep1'!E51</f>
        <v>102</v>
      </c>
      <c r="F51" s="35">
        <f>'SIMS Rep1'!F51</f>
        <v>201</v>
      </c>
      <c r="G51" s="35">
        <f>'SIMS Rep2'!E51</f>
        <v>101</v>
      </c>
      <c r="H51" s="35">
        <f>'SIMS Rep2'!F51</f>
        <v>202</v>
      </c>
      <c r="I51" s="7"/>
      <c r="J51" s="7"/>
      <c r="K51" s="15">
        <v>23</v>
      </c>
      <c r="L51" s="18" t="s">
        <v>6</v>
      </c>
      <c r="M51" s="18" t="s">
        <v>4</v>
      </c>
      <c r="N51" s="19" t="s">
        <v>5</v>
      </c>
      <c r="O51" s="7"/>
      <c r="P51" s="15">
        <v>23</v>
      </c>
      <c r="Q51" s="18" t="s">
        <v>3</v>
      </c>
      <c r="R51" s="18" t="s">
        <v>5</v>
      </c>
      <c r="S51" s="19" t="s">
        <v>4</v>
      </c>
      <c r="U51" s="81"/>
    </row>
    <row r="52" spans="1:21" ht="12.75">
      <c r="A52" s="41"/>
      <c r="B52" s="37"/>
      <c r="D52" s="52" t="s">
        <v>53</v>
      </c>
      <c r="E52" s="58">
        <f>'SIMS Rep1'!E52</f>
        <v>101</v>
      </c>
      <c r="F52" s="35">
        <f>'SIMS Rep1'!F52</f>
        <v>202</v>
      </c>
      <c r="G52" s="58">
        <f>'SIMS Rep2'!E52</f>
        <v>102</v>
      </c>
      <c r="H52" s="35">
        <f>'SIMS Rep2'!F52</f>
        <v>201</v>
      </c>
      <c r="I52" s="7"/>
      <c r="J52" s="7"/>
      <c r="K52" s="15"/>
      <c r="L52" s="18"/>
      <c r="M52" s="18"/>
      <c r="N52" s="19"/>
      <c r="O52" s="7"/>
      <c r="P52" s="15"/>
      <c r="Q52" s="18"/>
      <c r="R52" s="18"/>
      <c r="S52" s="19"/>
      <c r="U52" s="81"/>
    </row>
    <row r="53" spans="2:21" ht="12.75">
      <c r="B53" s="36"/>
      <c r="D53" s="52" t="s">
        <v>54</v>
      </c>
      <c r="E53" s="35">
        <f>'SIMS Rep1'!E53</f>
        <v>101</v>
      </c>
      <c r="F53" s="35">
        <f>'SIMS Rep1'!F53</f>
        <v>202</v>
      </c>
      <c r="G53" s="35">
        <f>'SIMS Rep2'!E53</f>
        <v>102</v>
      </c>
      <c r="H53" s="35">
        <f>'SIMS Rep2'!F53</f>
        <v>201</v>
      </c>
      <c r="I53" s="7"/>
      <c r="J53" s="7"/>
      <c r="K53" s="15">
        <v>24</v>
      </c>
      <c r="L53" s="18" t="s">
        <v>5</v>
      </c>
      <c r="M53" s="18" t="s">
        <v>3</v>
      </c>
      <c r="N53" s="19" t="s">
        <v>6</v>
      </c>
      <c r="O53" s="7"/>
      <c r="P53" s="15">
        <v>24</v>
      </c>
      <c r="Q53" s="18" t="s">
        <v>4</v>
      </c>
      <c r="R53" s="18" t="s">
        <v>6</v>
      </c>
      <c r="S53" s="19" t="s">
        <v>3</v>
      </c>
      <c r="U53" s="81"/>
    </row>
    <row r="54" spans="1:21" ht="12.75">
      <c r="A54" s="29"/>
      <c r="B54" s="36"/>
      <c r="D54" s="52" t="s">
        <v>55</v>
      </c>
      <c r="E54" s="35">
        <f>'SIMS Rep1'!E54</f>
        <v>102</v>
      </c>
      <c r="F54" s="58">
        <f>'SIMS Rep1'!F54</f>
        <v>201</v>
      </c>
      <c r="G54" s="35">
        <f>'SIMS Rep2'!E54</f>
        <v>101</v>
      </c>
      <c r="H54" s="58">
        <f>'SIMS Rep2'!F54</f>
        <v>202</v>
      </c>
      <c r="I54" s="7"/>
      <c r="J54" s="7"/>
      <c r="K54" s="20"/>
      <c r="L54" s="23"/>
      <c r="M54" s="23"/>
      <c r="N54" s="24"/>
      <c r="O54" s="7"/>
      <c r="P54" s="15"/>
      <c r="Q54" s="18"/>
      <c r="R54" s="18"/>
      <c r="S54" s="19"/>
      <c r="U54" s="83"/>
    </row>
    <row r="55" spans="1:21" ht="12.75">
      <c r="A55" s="29"/>
      <c r="B55" s="36"/>
      <c r="D55" s="52" t="s">
        <v>56</v>
      </c>
      <c r="E55" s="35">
        <f>'SIMS Rep1'!E55</f>
        <v>101</v>
      </c>
      <c r="F55" s="35">
        <f>'SIMS Rep1'!F55</f>
        <v>201</v>
      </c>
      <c r="G55" s="35">
        <f>'SIMS Rep2'!E55</f>
        <v>102</v>
      </c>
      <c r="H55" s="35">
        <f>'SIMS Rep2'!F55</f>
        <v>201</v>
      </c>
      <c r="I55" s="7"/>
      <c r="J55" s="7"/>
      <c r="K55" s="10">
        <v>25</v>
      </c>
      <c r="L55" s="13" t="s">
        <v>3</v>
      </c>
      <c r="M55" s="13" t="s">
        <v>4</v>
      </c>
      <c r="N55" s="14" t="s">
        <v>6</v>
      </c>
      <c r="O55" s="7"/>
      <c r="P55" s="10">
        <v>25</v>
      </c>
      <c r="Q55" s="13" t="s">
        <v>6</v>
      </c>
      <c r="R55" s="13" t="s">
        <v>4</v>
      </c>
      <c r="S55" s="14" t="s">
        <v>3</v>
      </c>
      <c r="U55" s="81"/>
    </row>
    <row r="56" spans="1:21" ht="12.75">
      <c r="A56" s="42"/>
      <c r="B56" s="31"/>
      <c r="D56" s="52" t="s">
        <v>57</v>
      </c>
      <c r="E56" s="35">
        <f>'SIMS Rep1'!E56</f>
        <v>102</v>
      </c>
      <c r="F56" s="58">
        <f>'SIMS Rep1'!F56</f>
        <v>202</v>
      </c>
      <c r="G56" s="35">
        <f>'SIMS Rep2'!E56</f>
        <v>101</v>
      </c>
      <c r="H56" s="58">
        <f>'SIMS Rep2'!F56</f>
        <v>202</v>
      </c>
      <c r="I56" s="7"/>
      <c r="J56" s="7"/>
      <c r="K56" s="15"/>
      <c r="L56" s="18"/>
      <c r="M56" s="18"/>
      <c r="N56" s="19"/>
      <c r="O56" s="7"/>
      <c r="P56" s="15"/>
      <c r="Q56" s="18"/>
      <c r="R56" s="18"/>
      <c r="S56" s="19"/>
      <c r="U56" s="81"/>
    </row>
    <row r="57" spans="1:21" ht="12.75">
      <c r="A57" s="42"/>
      <c r="B57" s="31"/>
      <c r="D57" s="52" t="s">
        <v>58</v>
      </c>
      <c r="E57" s="35">
        <f>'SIMS Rep1'!E57</f>
        <v>101</v>
      </c>
      <c r="F57" s="35">
        <f>'SIMS Rep1'!F57</f>
        <v>201</v>
      </c>
      <c r="G57" s="35">
        <f>'SIMS Rep2'!E57</f>
        <v>101</v>
      </c>
      <c r="H57" s="35">
        <f>'SIMS Rep2'!F57</f>
        <v>202</v>
      </c>
      <c r="I57" s="7"/>
      <c r="J57" s="7"/>
      <c r="K57" s="15">
        <v>26</v>
      </c>
      <c r="L57" s="18" t="s">
        <v>4</v>
      </c>
      <c r="M57" s="18" t="s">
        <v>3</v>
      </c>
      <c r="N57" s="19" t="s">
        <v>5</v>
      </c>
      <c r="O57" s="7"/>
      <c r="P57" s="15">
        <v>26</v>
      </c>
      <c r="Q57" s="18" t="s">
        <v>5</v>
      </c>
      <c r="R57" s="18" t="s">
        <v>3</v>
      </c>
      <c r="S57" s="19" t="s">
        <v>4</v>
      </c>
      <c r="U57" s="81"/>
    </row>
    <row r="58" spans="1:21" ht="12.75">
      <c r="A58" s="42"/>
      <c r="B58" s="31"/>
      <c r="D58" s="52" t="s">
        <v>59</v>
      </c>
      <c r="E58" s="58">
        <f>'SIMS Rep1'!E58</f>
        <v>102</v>
      </c>
      <c r="F58" s="35">
        <f>'SIMS Rep1'!F58</f>
        <v>202</v>
      </c>
      <c r="G58" s="58">
        <f>'SIMS Rep2'!E58</f>
        <v>102</v>
      </c>
      <c r="H58" s="35">
        <f>'SIMS Rep2'!F58</f>
        <v>201</v>
      </c>
      <c r="I58" s="7"/>
      <c r="J58" s="7"/>
      <c r="K58" s="15"/>
      <c r="L58" s="18"/>
      <c r="M58" s="18"/>
      <c r="N58" s="19"/>
      <c r="O58" s="7"/>
      <c r="P58" s="15"/>
      <c r="Q58" s="18"/>
      <c r="R58" s="18"/>
      <c r="S58" s="19"/>
      <c r="U58" s="81"/>
    </row>
    <row r="59" spans="1:21" ht="12.75">
      <c r="A59" s="42"/>
      <c r="B59" s="31"/>
      <c r="D59" s="52" t="s">
        <v>60</v>
      </c>
      <c r="E59" s="35">
        <f>'SIMS Rep1'!E59</f>
        <v>101</v>
      </c>
      <c r="F59" s="35">
        <f>'SIMS Rep1'!F59</f>
        <v>201</v>
      </c>
      <c r="G59" s="35">
        <f>'SIMS Rep2'!E59</f>
        <v>102</v>
      </c>
      <c r="H59" s="35">
        <f>'SIMS Rep2'!F59</f>
        <v>201</v>
      </c>
      <c r="I59" s="7"/>
      <c r="J59" s="7"/>
      <c r="K59" s="15">
        <v>27</v>
      </c>
      <c r="L59" s="18" t="s">
        <v>3</v>
      </c>
      <c r="M59" s="18" t="s">
        <v>6</v>
      </c>
      <c r="N59" s="19" t="s">
        <v>4</v>
      </c>
      <c r="O59" s="7"/>
      <c r="P59" s="15">
        <v>27</v>
      </c>
      <c r="Q59" s="18" t="s">
        <v>6</v>
      </c>
      <c r="R59" s="18" t="s">
        <v>3</v>
      </c>
      <c r="S59" s="19" t="s">
        <v>4</v>
      </c>
      <c r="U59" s="81"/>
    </row>
    <row r="60" spans="1:21" ht="12.75">
      <c r="A60" s="42"/>
      <c r="B60" s="31"/>
      <c r="D60" s="52" t="s">
        <v>61</v>
      </c>
      <c r="E60" s="35">
        <f>'SIMS Rep1'!E60</f>
        <v>102</v>
      </c>
      <c r="F60" s="58">
        <f>'SIMS Rep1'!F60</f>
        <v>202</v>
      </c>
      <c r="G60" s="35">
        <f>'SIMS Rep2'!E60</f>
        <v>101</v>
      </c>
      <c r="H60" s="58">
        <f>'SIMS Rep2'!F60</f>
        <v>202</v>
      </c>
      <c r="I60" s="7"/>
      <c r="J60" s="7"/>
      <c r="K60" s="15"/>
      <c r="L60" s="18"/>
      <c r="M60" s="18"/>
      <c r="N60" s="19"/>
      <c r="O60" s="7"/>
      <c r="P60" s="15"/>
      <c r="Q60" s="18"/>
      <c r="R60" s="18"/>
      <c r="S60" s="19"/>
      <c r="U60" s="81"/>
    </row>
    <row r="61" spans="1:21" ht="12.75">
      <c r="A61" s="42"/>
      <c r="B61" s="31"/>
      <c r="D61" s="52" t="s">
        <v>62</v>
      </c>
      <c r="E61" s="35">
        <f>'SIMS Rep1'!E61</f>
        <v>102</v>
      </c>
      <c r="F61" s="35">
        <f>'SIMS Rep1'!F61</f>
        <v>202</v>
      </c>
      <c r="G61" s="35">
        <f>'SIMS Rep2'!E61</f>
        <v>102</v>
      </c>
      <c r="H61" s="35">
        <f>'SIMS Rep2'!F61</f>
        <v>201</v>
      </c>
      <c r="I61" s="7"/>
      <c r="J61" s="7"/>
      <c r="K61" s="15">
        <v>28</v>
      </c>
      <c r="L61" s="18" t="s">
        <v>5</v>
      </c>
      <c r="M61" s="18" t="s">
        <v>4</v>
      </c>
      <c r="N61" s="19" t="s">
        <v>6</v>
      </c>
      <c r="O61" s="7"/>
      <c r="P61" s="15">
        <v>28</v>
      </c>
      <c r="Q61" s="18" t="s">
        <v>4</v>
      </c>
      <c r="R61" s="18" t="s">
        <v>5</v>
      </c>
      <c r="S61" s="19" t="s">
        <v>6</v>
      </c>
      <c r="U61" s="81"/>
    </row>
    <row r="62" spans="1:21" ht="12.75">
      <c r="A62" s="43"/>
      <c r="B62" s="36"/>
      <c r="D62" s="52" t="s">
        <v>63</v>
      </c>
      <c r="E62" s="58">
        <f>'SIMS Rep1'!E62</f>
        <v>101</v>
      </c>
      <c r="F62" s="35">
        <f>'SIMS Rep1'!F62</f>
        <v>201</v>
      </c>
      <c r="G62" s="58">
        <f>'SIMS Rep2'!E62</f>
        <v>101</v>
      </c>
      <c r="H62" s="35">
        <f>'SIMS Rep2'!F62</f>
        <v>202</v>
      </c>
      <c r="I62" s="7"/>
      <c r="J62" s="7"/>
      <c r="K62" s="15"/>
      <c r="L62" s="18"/>
      <c r="M62" s="18"/>
      <c r="N62" s="19"/>
      <c r="O62" s="7"/>
      <c r="P62" s="15"/>
      <c r="Q62" s="18"/>
      <c r="R62" s="18"/>
      <c r="S62" s="19"/>
      <c r="U62" s="81"/>
    </row>
    <row r="63" spans="1:21" ht="12.75">
      <c r="A63" s="43"/>
      <c r="B63" s="36"/>
      <c r="D63" s="52" t="s">
        <v>64</v>
      </c>
      <c r="E63" s="35">
        <f>'SIMS Rep1'!E63</f>
        <v>102</v>
      </c>
      <c r="F63" s="35">
        <f>'SIMS Rep1'!F63</f>
        <v>202</v>
      </c>
      <c r="G63" s="35">
        <f>'SIMS Rep2'!E63</f>
        <v>102</v>
      </c>
      <c r="H63" s="35">
        <f>'SIMS Rep2'!F63</f>
        <v>201</v>
      </c>
      <c r="I63" s="7"/>
      <c r="J63" s="7"/>
      <c r="K63" s="15">
        <v>29</v>
      </c>
      <c r="L63" s="18" t="s">
        <v>6</v>
      </c>
      <c r="M63" s="18" t="s">
        <v>5</v>
      </c>
      <c r="N63" s="19" t="s">
        <v>4</v>
      </c>
      <c r="O63" s="7"/>
      <c r="P63" s="15">
        <v>29</v>
      </c>
      <c r="Q63" s="18" t="s">
        <v>6</v>
      </c>
      <c r="R63" s="18" t="s">
        <v>4</v>
      </c>
      <c r="S63" s="19" t="s">
        <v>5</v>
      </c>
      <c r="U63" s="81"/>
    </row>
    <row r="64" spans="4:21" ht="12.75">
      <c r="D64" s="52" t="s">
        <v>65</v>
      </c>
      <c r="E64" s="58">
        <f>'SIMS Rep1'!E64</f>
        <v>101</v>
      </c>
      <c r="F64" s="35">
        <f>'SIMS Rep1'!F64</f>
        <v>201</v>
      </c>
      <c r="G64" s="58">
        <f>'SIMS Rep2'!E64</f>
        <v>101</v>
      </c>
      <c r="H64" s="35">
        <f>'SIMS Rep2'!F64</f>
        <v>202</v>
      </c>
      <c r="I64" s="7"/>
      <c r="J64" s="7"/>
      <c r="K64" s="15"/>
      <c r="L64" s="18"/>
      <c r="M64" s="18"/>
      <c r="N64" s="19"/>
      <c r="O64" s="7"/>
      <c r="P64" s="15"/>
      <c r="Q64" s="18"/>
      <c r="R64" s="18"/>
      <c r="S64" s="19"/>
      <c r="U64" s="81"/>
    </row>
    <row r="65" spans="4:21" ht="12.75">
      <c r="D65" s="52" t="s">
        <v>66</v>
      </c>
      <c r="E65" s="35">
        <f>'SIMS Rep1'!E65</f>
        <v>102</v>
      </c>
      <c r="F65" s="35">
        <f>'SIMS Rep1'!F65</f>
        <v>202</v>
      </c>
      <c r="G65" s="35">
        <f>'SIMS Rep2'!E65</f>
        <v>101</v>
      </c>
      <c r="H65" s="35">
        <f>'SIMS Rep2'!F65</f>
        <v>202</v>
      </c>
      <c r="I65" s="7"/>
      <c r="J65" s="7"/>
      <c r="K65" s="15">
        <v>30</v>
      </c>
      <c r="L65" s="18" t="s">
        <v>5</v>
      </c>
      <c r="M65" s="18" t="s">
        <v>6</v>
      </c>
      <c r="N65" s="19" t="s">
        <v>3</v>
      </c>
      <c r="O65" s="7"/>
      <c r="P65" s="15">
        <v>30</v>
      </c>
      <c r="Q65" s="18" t="s">
        <v>5</v>
      </c>
      <c r="R65" s="18" t="s">
        <v>3</v>
      </c>
      <c r="S65" s="19" t="s">
        <v>6</v>
      </c>
      <c r="U65" s="81"/>
    </row>
    <row r="66" spans="1:21" ht="12.75">
      <c r="A66" s="29"/>
      <c r="B66" s="30"/>
      <c r="D66" s="52" t="s">
        <v>67</v>
      </c>
      <c r="E66" s="35">
        <f>'SIMS Rep1'!E66</f>
        <v>101</v>
      </c>
      <c r="F66" s="58">
        <f>'SIMS Rep1'!F66</f>
        <v>201</v>
      </c>
      <c r="G66" s="35">
        <f>'SIMS Rep2'!E66</f>
        <v>102</v>
      </c>
      <c r="H66" s="58">
        <f>'SIMS Rep2'!F66</f>
        <v>201</v>
      </c>
      <c r="I66" s="7"/>
      <c r="J66" s="7"/>
      <c r="K66" s="20"/>
      <c r="L66" s="18"/>
      <c r="M66" s="18"/>
      <c r="N66" s="19"/>
      <c r="O66" s="7"/>
      <c r="P66" s="20"/>
      <c r="Q66" s="23"/>
      <c r="R66" s="23"/>
      <c r="S66" s="24"/>
      <c r="U66" s="83"/>
    </row>
    <row r="67" spans="1:21" ht="12.75">
      <c r="A67" s="29"/>
      <c r="B67" s="30"/>
      <c r="D67" s="52" t="s">
        <v>68</v>
      </c>
      <c r="E67" s="35">
        <f>'SIMS Rep1'!E67</f>
        <v>102</v>
      </c>
      <c r="F67" s="35">
        <f>'SIMS Rep1'!F67</f>
        <v>202</v>
      </c>
      <c r="G67" s="35">
        <f>'SIMS Rep2'!E67</f>
        <v>101</v>
      </c>
      <c r="H67" s="35">
        <f>'SIMS Rep2'!F67</f>
        <v>201</v>
      </c>
      <c r="I67" s="7"/>
      <c r="J67" s="7"/>
      <c r="K67" s="10">
        <v>31</v>
      </c>
      <c r="L67" s="13" t="s">
        <v>6</v>
      </c>
      <c r="M67" s="13" t="s">
        <v>5</v>
      </c>
      <c r="N67" s="14" t="s">
        <v>3</v>
      </c>
      <c r="O67" s="7"/>
      <c r="P67" s="15">
        <v>31</v>
      </c>
      <c r="Q67" s="13" t="s">
        <v>3</v>
      </c>
      <c r="R67" s="13" t="s">
        <v>4</v>
      </c>
      <c r="S67" s="14" t="s">
        <v>6</v>
      </c>
      <c r="U67" s="81"/>
    </row>
    <row r="68" spans="1:21" ht="12.75">
      <c r="A68" s="29"/>
      <c r="B68" s="31"/>
      <c r="D68" s="52" t="s">
        <v>69</v>
      </c>
      <c r="E68" s="35">
        <f>'SIMS Rep1'!E68</f>
        <v>101</v>
      </c>
      <c r="F68" s="58">
        <f>'SIMS Rep1'!F68</f>
        <v>201</v>
      </c>
      <c r="G68" s="35">
        <f>'SIMS Rep2'!E68</f>
        <v>102</v>
      </c>
      <c r="H68" s="58">
        <f>'SIMS Rep2'!F68</f>
        <v>202</v>
      </c>
      <c r="I68" s="7"/>
      <c r="J68" s="7"/>
      <c r="K68" s="15"/>
      <c r="L68" s="18"/>
      <c r="M68" s="18"/>
      <c r="N68" s="19"/>
      <c r="O68" s="7"/>
      <c r="P68" s="15"/>
      <c r="Q68" s="18"/>
      <c r="R68" s="18"/>
      <c r="S68" s="19"/>
      <c r="U68" s="81"/>
    </row>
    <row r="69" spans="1:21" ht="12.75">
      <c r="A69" s="29"/>
      <c r="B69" s="32"/>
      <c r="D69" s="52" t="s">
        <v>70</v>
      </c>
      <c r="E69" s="35">
        <f>'SIMS Rep1'!E69</f>
        <v>102</v>
      </c>
      <c r="F69" s="35">
        <f>'SIMS Rep1'!F69</f>
        <v>202</v>
      </c>
      <c r="G69" s="35">
        <f>'SIMS Rep2'!E69</f>
        <v>101</v>
      </c>
      <c r="H69" s="35">
        <f>'SIMS Rep2'!F69</f>
        <v>201</v>
      </c>
      <c r="I69" s="7"/>
      <c r="J69" s="7"/>
      <c r="K69" s="15">
        <v>32</v>
      </c>
      <c r="L69" s="18" t="s">
        <v>5</v>
      </c>
      <c r="M69" s="18" t="s">
        <v>6</v>
      </c>
      <c r="N69" s="19" t="s">
        <v>4</v>
      </c>
      <c r="O69" s="7"/>
      <c r="P69" s="15">
        <v>32</v>
      </c>
      <c r="Q69" s="18" t="s">
        <v>4</v>
      </c>
      <c r="R69" s="18" t="s">
        <v>3</v>
      </c>
      <c r="S69" s="19" t="s">
        <v>5</v>
      </c>
      <c r="U69" s="81"/>
    </row>
    <row r="70" spans="1:21" ht="12.75">
      <c r="A70" s="29"/>
      <c r="B70" s="30"/>
      <c r="D70" s="52" t="s">
        <v>71</v>
      </c>
      <c r="E70" s="58">
        <f>'SIMS Rep1'!E70</f>
        <v>101</v>
      </c>
      <c r="F70" s="35">
        <f>'SIMS Rep1'!F70</f>
        <v>201</v>
      </c>
      <c r="G70" s="58">
        <f>'SIMS Rep2'!E70</f>
        <v>102</v>
      </c>
      <c r="H70" s="35">
        <f>'SIMS Rep2'!F70</f>
        <v>202</v>
      </c>
      <c r="I70" s="7"/>
      <c r="J70" s="7"/>
      <c r="K70" s="15"/>
      <c r="L70" s="18"/>
      <c r="M70" s="18"/>
      <c r="N70" s="19"/>
      <c r="O70" s="7"/>
      <c r="P70" s="15"/>
      <c r="Q70" s="18"/>
      <c r="R70" s="18"/>
      <c r="S70" s="19"/>
      <c r="U70" s="81"/>
    </row>
    <row r="71" spans="1:21" ht="12.75">
      <c r="A71" s="33"/>
      <c r="B71" s="31"/>
      <c r="D71" s="52" t="s">
        <v>72</v>
      </c>
      <c r="E71" s="35">
        <f>'SIMS Rep1'!E71</f>
        <v>102</v>
      </c>
      <c r="F71" s="35">
        <f>'SIMS Rep1'!F71</f>
        <v>202</v>
      </c>
      <c r="G71" s="35">
        <f>'SIMS Rep2'!E71</f>
        <v>101</v>
      </c>
      <c r="H71" s="35">
        <f>'SIMS Rep2'!F71</f>
        <v>201</v>
      </c>
      <c r="I71" s="7"/>
      <c r="J71" s="7"/>
      <c r="K71" s="15">
        <v>33</v>
      </c>
      <c r="L71" s="18" t="s">
        <v>6</v>
      </c>
      <c r="M71" s="18" t="s">
        <v>3</v>
      </c>
      <c r="N71" s="19" t="s">
        <v>5</v>
      </c>
      <c r="O71" s="7"/>
      <c r="P71" s="15">
        <v>33</v>
      </c>
      <c r="Q71" s="18" t="s">
        <v>3</v>
      </c>
      <c r="R71" s="18" t="s">
        <v>6</v>
      </c>
      <c r="S71" s="19" t="s">
        <v>4</v>
      </c>
      <c r="U71" s="81"/>
    </row>
    <row r="72" spans="1:21" ht="12.75">
      <c r="A72" s="33"/>
      <c r="B72" s="31"/>
      <c r="D72" s="52" t="s">
        <v>73</v>
      </c>
      <c r="E72" s="35">
        <f>'SIMS Rep1'!E72</f>
        <v>101</v>
      </c>
      <c r="F72" s="58">
        <f>'SIMS Rep1'!F72</f>
        <v>201</v>
      </c>
      <c r="G72" s="35">
        <f>'SIMS Rep2'!E72</f>
        <v>102</v>
      </c>
      <c r="H72" s="58">
        <f>'SIMS Rep2'!F72</f>
        <v>202</v>
      </c>
      <c r="I72" s="7"/>
      <c r="J72" s="7"/>
      <c r="K72" s="15"/>
      <c r="L72" s="18"/>
      <c r="M72" s="18"/>
      <c r="N72" s="19"/>
      <c r="O72" s="7"/>
      <c r="P72" s="15"/>
      <c r="Q72" s="18"/>
      <c r="R72" s="18"/>
      <c r="S72" s="19"/>
      <c r="U72" s="81"/>
    </row>
    <row r="73" spans="1:21" ht="12.75">
      <c r="A73" s="33"/>
      <c r="B73" s="31"/>
      <c r="D73" s="52" t="s">
        <v>74</v>
      </c>
      <c r="E73" s="35">
        <f>'SIMS Rep1'!E73</f>
        <v>101</v>
      </c>
      <c r="F73" s="35">
        <f>'SIMS Rep1'!F73</f>
        <v>201</v>
      </c>
      <c r="G73" s="35">
        <f>'SIMS Rep2'!E73</f>
        <v>102</v>
      </c>
      <c r="H73" s="35">
        <f>'SIMS Rep2'!F73</f>
        <v>202</v>
      </c>
      <c r="I73" s="7"/>
      <c r="J73" s="7"/>
      <c r="K73" s="15">
        <v>34</v>
      </c>
      <c r="L73" s="18" t="s">
        <v>4</v>
      </c>
      <c r="M73" s="18" t="s">
        <v>5</v>
      </c>
      <c r="N73" s="19" t="s">
        <v>3</v>
      </c>
      <c r="O73" s="7"/>
      <c r="P73" s="15">
        <v>34</v>
      </c>
      <c r="Q73" s="18" t="s">
        <v>5</v>
      </c>
      <c r="R73" s="18" t="s">
        <v>4</v>
      </c>
      <c r="S73" s="19" t="s">
        <v>6</v>
      </c>
      <c r="U73" s="81"/>
    </row>
    <row r="74" spans="1:21" ht="12.75">
      <c r="A74" s="33"/>
      <c r="B74" s="31"/>
      <c r="D74" s="52" t="s">
        <v>75</v>
      </c>
      <c r="E74" s="58">
        <f>'SIMS Rep1'!E74</f>
        <v>102</v>
      </c>
      <c r="F74" s="35">
        <f>'SIMS Rep1'!F74</f>
        <v>202</v>
      </c>
      <c r="G74" s="58">
        <f>'SIMS Rep2'!E74</f>
        <v>101</v>
      </c>
      <c r="H74" s="35">
        <f>'SIMS Rep2'!F74</f>
        <v>201</v>
      </c>
      <c r="I74" s="7"/>
      <c r="J74" s="7"/>
      <c r="K74" s="15"/>
      <c r="L74" s="18"/>
      <c r="M74" s="18"/>
      <c r="N74" s="19"/>
      <c r="O74" s="7"/>
      <c r="P74" s="15"/>
      <c r="Q74" s="18"/>
      <c r="R74" s="18"/>
      <c r="S74" s="19"/>
      <c r="U74" s="81"/>
    </row>
    <row r="75" spans="1:21" ht="12.75">
      <c r="A75" s="33"/>
      <c r="B75" s="31"/>
      <c r="D75" s="52" t="s">
        <v>76</v>
      </c>
      <c r="E75" s="35">
        <f>'SIMS Rep1'!E75</f>
        <v>101</v>
      </c>
      <c r="F75" s="35">
        <f>'SIMS Rep1'!F75</f>
        <v>201</v>
      </c>
      <c r="G75" s="35">
        <f>'SIMS Rep2'!E75</f>
        <v>102</v>
      </c>
      <c r="H75" s="35">
        <f>'SIMS Rep2'!F75</f>
        <v>202</v>
      </c>
      <c r="I75" s="7"/>
      <c r="J75" s="7"/>
      <c r="K75" s="15">
        <v>35</v>
      </c>
      <c r="L75" s="18" t="s">
        <v>3</v>
      </c>
      <c r="M75" s="18" t="s">
        <v>4</v>
      </c>
      <c r="N75" s="19" t="s">
        <v>5</v>
      </c>
      <c r="O75" s="7"/>
      <c r="P75" s="15">
        <v>35</v>
      </c>
      <c r="Q75" s="18" t="s">
        <v>6</v>
      </c>
      <c r="R75" s="18" t="s">
        <v>5</v>
      </c>
      <c r="S75" s="19" t="s">
        <v>4</v>
      </c>
      <c r="U75" s="81"/>
    </row>
    <row r="76" spans="1:21" ht="12.75">
      <c r="A76" s="33"/>
      <c r="B76" s="31"/>
      <c r="D76" s="52" t="s">
        <v>77</v>
      </c>
      <c r="E76" s="58">
        <f>'SIMS Rep1'!E76</f>
        <v>102</v>
      </c>
      <c r="F76" s="35">
        <f>'SIMS Rep1'!F76</f>
        <v>202</v>
      </c>
      <c r="G76" s="58">
        <f>'SIMS Rep2'!E76</f>
        <v>101</v>
      </c>
      <c r="H76" s="35">
        <f>'SIMS Rep2'!F76</f>
        <v>201</v>
      </c>
      <c r="I76" s="7"/>
      <c r="J76" s="7"/>
      <c r="K76" s="15"/>
      <c r="L76" s="18"/>
      <c r="M76" s="18"/>
      <c r="N76" s="19"/>
      <c r="O76" s="7"/>
      <c r="P76" s="15"/>
      <c r="Q76" s="18"/>
      <c r="R76" s="18"/>
      <c r="S76" s="19"/>
      <c r="U76" s="81"/>
    </row>
    <row r="77" spans="1:21" ht="12.75">
      <c r="A77" s="29"/>
      <c r="B77" s="30"/>
      <c r="D77" s="52" t="s">
        <v>78</v>
      </c>
      <c r="E77" s="35">
        <f>'SIMS Rep1'!E77</f>
        <v>101</v>
      </c>
      <c r="F77" s="35">
        <f>'SIMS Rep1'!F77</f>
        <v>201</v>
      </c>
      <c r="G77" s="35">
        <f>'SIMS Rep2'!E77</f>
        <v>102</v>
      </c>
      <c r="H77" s="35">
        <f>'SIMS Rep2'!F77</f>
        <v>202</v>
      </c>
      <c r="I77" s="7"/>
      <c r="J77" s="7"/>
      <c r="K77" s="15">
        <v>36</v>
      </c>
      <c r="L77" s="18" t="s">
        <v>4</v>
      </c>
      <c r="M77" s="18" t="s">
        <v>3</v>
      </c>
      <c r="N77" s="19" t="s">
        <v>6</v>
      </c>
      <c r="O77" s="7"/>
      <c r="P77" s="15">
        <v>36</v>
      </c>
      <c r="Q77" s="18" t="s">
        <v>5</v>
      </c>
      <c r="R77" s="18" t="s">
        <v>6</v>
      </c>
      <c r="S77" s="19" t="s">
        <v>3</v>
      </c>
      <c r="U77" s="81"/>
    </row>
    <row r="78" spans="1:21" ht="12.75">
      <c r="A78" s="29"/>
      <c r="B78" s="30"/>
      <c r="D78" s="52" t="s">
        <v>79</v>
      </c>
      <c r="E78" s="35">
        <f>'SIMS Rep1'!E78</f>
        <v>102</v>
      </c>
      <c r="F78" s="58">
        <f>'SIMS Rep1'!F78</f>
        <v>202</v>
      </c>
      <c r="G78" s="35">
        <f>'SIMS Rep2'!E78</f>
        <v>101</v>
      </c>
      <c r="H78" s="58">
        <f>'SIMS Rep2'!F78</f>
        <v>201</v>
      </c>
      <c r="I78" s="7"/>
      <c r="J78" s="7"/>
      <c r="K78" s="15"/>
      <c r="L78" s="23"/>
      <c r="M78" s="23"/>
      <c r="N78" s="24"/>
      <c r="O78" s="7"/>
      <c r="P78" s="20"/>
      <c r="Q78" s="18"/>
      <c r="R78" s="18"/>
      <c r="S78" s="19"/>
      <c r="U78" s="83"/>
    </row>
    <row r="79" spans="1:21" ht="12.75">
      <c r="A79" s="29"/>
      <c r="B79" s="30"/>
      <c r="D79" s="52" t="s">
        <v>80</v>
      </c>
      <c r="E79" s="35">
        <f>'SIMS Rep1'!E79</f>
        <v>101</v>
      </c>
      <c r="F79" s="35">
        <f>'SIMS Rep1'!F79</f>
        <v>202</v>
      </c>
      <c r="G79" s="35">
        <f>'SIMS Rep2'!E79</f>
        <v>102</v>
      </c>
      <c r="H79" s="35">
        <f>'SIMS Rep2'!F79</f>
        <v>202</v>
      </c>
      <c r="I79" s="7"/>
      <c r="J79" s="7"/>
      <c r="K79" s="10">
        <v>37</v>
      </c>
      <c r="L79" s="13" t="s">
        <v>3</v>
      </c>
      <c r="M79" s="13" t="s">
        <v>5</v>
      </c>
      <c r="N79" s="14" t="s">
        <v>6</v>
      </c>
      <c r="O79" s="7"/>
      <c r="P79" s="10">
        <v>37</v>
      </c>
      <c r="Q79" s="13" t="s">
        <v>6</v>
      </c>
      <c r="R79" s="13" t="s">
        <v>5</v>
      </c>
      <c r="S79" s="14" t="s">
        <v>3</v>
      </c>
      <c r="U79" s="81"/>
    </row>
    <row r="80" spans="1:21" ht="12.75">
      <c r="A80" s="33"/>
      <c r="B80" s="30"/>
      <c r="D80" s="52" t="s">
        <v>81</v>
      </c>
      <c r="E80" s="35">
        <f>'SIMS Rep1'!E80</f>
        <v>102</v>
      </c>
      <c r="F80" s="58">
        <f>'SIMS Rep1'!F80</f>
        <v>201</v>
      </c>
      <c r="G80" s="35">
        <f>'SIMS Rep2'!E80</f>
        <v>101</v>
      </c>
      <c r="H80" s="58">
        <f>'SIMS Rep2'!F80</f>
        <v>201</v>
      </c>
      <c r="I80" s="7"/>
      <c r="J80" s="7"/>
      <c r="K80" s="15"/>
      <c r="L80" s="18"/>
      <c r="M80" s="18"/>
      <c r="N80" s="19"/>
      <c r="O80" s="7"/>
      <c r="P80" s="15"/>
      <c r="Q80" s="18"/>
      <c r="R80" s="18"/>
      <c r="S80" s="19"/>
      <c r="U80" s="81"/>
    </row>
    <row r="81" spans="1:21" ht="12.75">
      <c r="A81" s="33"/>
      <c r="B81" s="30"/>
      <c r="D81" s="52" t="s">
        <v>82</v>
      </c>
      <c r="E81" s="35">
        <f>'SIMS Rep1'!E81</f>
        <v>102</v>
      </c>
      <c r="F81" s="35">
        <f>'SIMS Rep1'!F81</f>
        <v>201</v>
      </c>
      <c r="G81" s="35">
        <f>'SIMS Rep2'!E81</f>
        <v>102</v>
      </c>
      <c r="H81" s="35">
        <f>'SIMS Rep2'!F81</f>
        <v>202</v>
      </c>
      <c r="I81" s="7"/>
      <c r="J81" s="7"/>
      <c r="K81" s="15">
        <v>38</v>
      </c>
      <c r="L81" s="18" t="s">
        <v>4</v>
      </c>
      <c r="M81" s="18" t="s">
        <v>6</v>
      </c>
      <c r="N81" s="19" t="s">
        <v>5</v>
      </c>
      <c r="O81" s="7"/>
      <c r="P81" s="15">
        <v>38</v>
      </c>
      <c r="Q81" s="18" t="s">
        <v>5</v>
      </c>
      <c r="R81" s="18" t="s">
        <v>6</v>
      </c>
      <c r="S81" s="19" t="s">
        <v>4</v>
      </c>
      <c r="U81" s="81"/>
    </row>
    <row r="82" spans="1:21" ht="12.75">
      <c r="A82" s="33"/>
      <c r="B82" s="30"/>
      <c r="D82" s="52" t="s">
        <v>83</v>
      </c>
      <c r="E82" s="58">
        <f>'SIMS Rep1'!E82</f>
        <v>101</v>
      </c>
      <c r="F82" s="35">
        <f>'SIMS Rep1'!F82</f>
        <v>202</v>
      </c>
      <c r="G82" s="58">
        <f>'SIMS Rep2'!E82</f>
        <v>101</v>
      </c>
      <c r="H82" s="35">
        <f>'SIMS Rep2'!F82</f>
        <v>201</v>
      </c>
      <c r="I82" s="7"/>
      <c r="J82" s="7"/>
      <c r="K82" s="15"/>
      <c r="L82" s="18"/>
      <c r="M82" s="18"/>
      <c r="N82" s="19"/>
      <c r="O82" s="7"/>
      <c r="P82" s="15"/>
      <c r="Q82" s="18"/>
      <c r="R82" s="18"/>
      <c r="S82" s="19"/>
      <c r="U82" s="81"/>
    </row>
    <row r="83" spans="1:21" ht="12.75">
      <c r="A83" s="33"/>
      <c r="B83" s="30"/>
      <c r="D83" s="52" t="s">
        <v>84</v>
      </c>
      <c r="E83" s="35">
        <f>'SIMS Rep1'!E83</f>
        <v>101</v>
      </c>
      <c r="F83" s="35">
        <f>'SIMS Rep1'!F83</f>
        <v>202</v>
      </c>
      <c r="G83" s="35">
        <f>'SIMS Rep2'!E83</f>
        <v>102</v>
      </c>
      <c r="H83" s="35">
        <f>'SIMS Rep2'!F83</f>
        <v>202</v>
      </c>
      <c r="I83" s="7"/>
      <c r="J83" s="7"/>
      <c r="K83" s="15">
        <v>39</v>
      </c>
      <c r="L83" s="18" t="s">
        <v>3</v>
      </c>
      <c r="M83" s="18" t="s">
        <v>6</v>
      </c>
      <c r="N83" s="19" t="s">
        <v>5</v>
      </c>
      <c r="O83" s="7"/>
      <c r="P83" s="15">
        <v>39</v>
      </c>
      <c r="Q83" s="18" t="s">
        <v>6</v>
      </c>
      <c r="R83" s="18" t="s">
        <v>3</v>
      </c>
      <c r="S83" s="19" t="s">
        <v>5</v>
      </c>
      <c r="U83" s="81"/>
    </row>
    <row r="84" spans="1:21" ht="12.75">
      <c r="A84" s="33"/>
      <c r="B84" s="30"/>
      <c r="D84" s="52" t="s">
        <v>85</v>
      </c>
      <c r="E84" s="35">
        <f>'SIMS Rep1'!E84</f>
        <v>102</v>
      </c>
      <c r="F84" s="58">
        <f>'SIMS Rep1'!F84</f>
        <v>201</v>
      </c>
      <c r="G84" s="35">
        <f>'SIMS Rep2'!E84</f>
        <v>101</v>
      </c>
      <c r="H84" s="58">
        <f>'SIMS Rep2'!F84</f>
        <v>201</v>
      </c>
      <c r="I84" s="7"/>
      <c r="J84" s="7"/>
      <c r="K84" s="15"/>
      <c r="L84" s="18"/>
      <c r="M84" s="18"/>
      <c r="N84" s="19"/>
      <c r="O84" s="7"/>
      <c r="P84" s="15"/>
      <c r="Q84" s="18"/>
      <c r="R84" s="18"/>
      <c r="S84" s="19"/>
      <c r="U84" s="81"/>
    </row>
    <row r="85" spans="1:21" ht="12.75">
      <c r="A85" s="33"/>
      <c r="B85" s="30"/>
      <c r="D85" s="52" t="s">
        <v>86</v>
      </c>
      <c r="E85" s="35">
        <f>'SIMS Rep1'!E85</f>
        <v>101</v>
      </c>
      <c r="F85" s="35">
        <f>'SIMS Rep1'!F85</f>
        <v>202</v>
      </c>
      <c r="G85" s="35">
        <f>'SIMS Rep2'!E85</f>
        <v>101</v>
      </c>
      <c r="H85" s="35">
        <f>'SIMS Rep2'!F85</f>
        <v>201</v>
      </c>
      <c r="I85" s="7"/>
      <c r="J85" s="7"/>
      <c r="K85" s="15">
        <v>40</v>
      </c>
      <c r="L85" s="18" t="s">
        <v>5</v>
      </c>
      <c r="M85" s="18" t="s">
        <v>4</v>
      </c>
      <c r="N85" s="19" t="s">
        <v>3</v>
      </c>
      <c r="O85" s="7"/>
      <c r="P85" s="15">
        <v>40</v>
      </c>
      <c r="Q85" s="18" t="s">
        <v>4</v>
      </c>
      <c r="R85" s="18" t="s">
        <v>5</v>
      </c>
      <c r="S85" s="19" t="s">
        <v>3</v>
      </c>
      <c r="U85" s="81"/>
    </row>
    <row r="86" spans="1:21" ht="12.75">
      <c r="A86" s="29"/>
      <c r="B86" s="30"/>
      <c r="D86" s="52" t="s">
        <v>87</v>
      </c>
      <c r="E86" s="58">
        <f>'SIMS Rep1'!E86</f>
        <v>102</v>
      </c>
      <c r="F86" s="35">
        <f>'SIMS Rep1'!F86</f>
        <v>201</v>
      </c>
      <c r="G86" s="58">
        <f>'SIMS Rep2'!E86</f>
        <v>102</v>
      </c>
      <c r="H86" s="35">
        <f>'SIMS Rep2'!F86</f>
        <v>202</v>
      </c>
      <c r="I86" s="7"/>
      <c r="J86" s="7"/>
      <c r="K86" s="15"/>
      <c r="L86" s="18"/>
      <c r="M86" s="18"/>
      <c r="N86" s="19"/>
      <c r="O86" s="7"/>
      <c r="P86" s="15"/>
      <c r="Q86" s="18"/>
      <c r="R86" s="18"/>
      <c r="S86" s="19"/>
      <c r="U86" s="81"/>
    </row>
    <row r="87" spans="1:21" ht="12.75">
      <c r="A87" s="29"/>
      <c r="B87" s="30"/>
      <c r="D87" s="52" t="s">
        <v>88</v>
      </c>
      <c r="E87" s="35">
        <f>'SIMS Rep1'!E87</f>
        <v>101</v>
      </c>
      <c r="F87" s="35">
        <f>'SIMS Rep1'!F87</f>
        <v>202</v>
      </c>
      <c r="G87" s="35">
        <f>'SIMS Rep2'!E87</f>
        <v>101</v>
      </c>
      <c r="H87" s="35">
        <f>'SIMS Rep2'!F87</f>
        <v>201</v>
      </c>
      <c r="I87" s="7"/>
      <c r="J87" s="7"/>
      <c r="K87" s="15">
        <v>41</v>
      </c>
      <c r="L87" s="18" t="s">
        <v>3</v>
      </c>
      <c r="M87" s="18" t="s">
        <v>5</v>
      </c>
      <c r="N87" s="19" t="s">
        <v>4</v>
      </c>
      <c r="O87" s="7"/>
      <c r="P87" s="15">
        <v>41</v>
      </c>
      <c r="Q87" s="18" t="s">
        <v>3</v>
      </c>
      <c r="R87" s="18" t="s">
        <v>4</v>
      </c>
      <c r="S87" s="19" t="s">
        <v>5</v>
      </c>
      <c r="U87" s="81"/>
    </row>
    <row r="88" spans="1:21" ht="12.75">
      <c r="A88" s="29"/>
      <c r="B88" s="30"/>
      <c r="D88" s="52" t="s">
        <v>89</v>
      </c>
      <c r="E88" s="58">
        <f>'SIMS Rep1'!E88</f>
        <v>102</v>
      </c>
      <c r="F88" s="35">
        <f>'SIMS Rep1'!F88</f>
        <v>201</v>
      </c>
      <c r="G88" s="58">
        <f>'SIMS Rep2'!E88</f>
        <v>102</v>
      </c>
      <c r="H88" s="35">
        <f>'SIMS Rep2'!F88</f>
        <v>202</v>
      </c>
      <c r="I88" s="7"/>
      <c r="J88" s="7"/>
      <c r="K88" s="15"/>
      <c r="L88" s="18"/>
      <c r="M88" s="18"/>
      <c r="N88" s="19"/>
      <c r="O88" s="7"/>
      <c r="P88" s="15"/>
      <c r="Q88" s="18"/>
      <c r="R88" s="18"/>
      <c r="S88" s="19"/>
      <c r="U88" s="81"/>
    </row>
    <row r="89" spans="1:21" ht="12.75">
      <c r="A89" s="29"/>
      <c r="B89" s="30"/>
      <c r="D89" s="52" t="s">
        <v>90</v>
      </c>
      <c r="E89" s="35">
        <f>'SIMS Rep1'!E89</f>
        <v>102</v>
      </c>
      <c r="F89" s="35">
        <f>'SIMS Rep1'!F89</f>
        <v>201</v>
      </c>
      <c r="G89" s="35">
        <f>'SIMS Rep2'!E89</f>
        <v>101</v>
      </c>
      <c r="H89" s="35">
        <f>'SIMS Rep2'!F89</f>
        <v>201</v>
      </c>
      <c r="I89" s="7"/>
      <c r="J89" s="7"/>
      <c r="K89" s="15">
        <v>42</v>
      </c>
      <c r="L89" s="18" t="s">
        <v>4</v>
      </c>
      <c r="M89" s="18" t="s">
        <v>6</v>
      </c>
      <c r="N89" s="19" t="s">
        <v>3</v>
      </c>
      <c r="O89" s="7"/>
      <c r="P89" s="15">
        <v>42</v>
      </c>
      <c r="Q89" s="18" t="s">
        <v>4</v>
      </c>
      <c r="R89" s="18" t="s">
        <v>3</v>
      </c>
      <c r="S89" s="19" t="s">
        <v>6</v>
      </c>
      <c r="U89" s="81"/>
    </row>
    <row r="90" spans="1:21" ht="12.75">
      <c r="A90" s="29"/>
      <c r="B90" s="30"/>
      <c r="D90" s="52" t="s">
        <v>91</v>
      </c>
      <c r="E90" s="35">
        <f>'SIMS Rep1'!E90</f>
        <v>101</v>
      </c>
      <c r="F90" s="58">
        <f>'SIMS Rep1'!F90</f>
        <v>202</v>
      </c>
      <c r="G90" s="35">
        <f>'SIMS Rep2'!E90</f>
        <v>102</v>
      </c>
      <c r="H90" s="58">
        <f>'SIMS Rep2'!F90</f>
        <v>202</v>
      </c>
      <c r="I90" s="7"/>
      <c r="J90" s="7"/>
      <c r="K90" s="20"/>
      <c r="L90" s="18"/>
      <c r="M90" s="18"/>
      <c r="N90" s="19"/>
      <c r="O90" s="7"/>
      <c r="P90" s="15"/>
      <c r="Q90" s="23"/>
      <c r="R90" s="23"/>
      <c r="S90" s="24"/>
      <c r="U90" s="83"/>
    </row>
    <row r="91" spans="1:21" ht="12.75">
      <c r="A91" s="29"/>
      <c r="B91" s="30"/>
      <c r="D91" s="52" t="s">
        <v>92</v>
      </c>
      <c r="E91" s="35">
        <f>'SIMS Rep1'!E91</f>
        <v>102</v>
      </c>
      <c r="F91" s="35">
        <f>'SIMS Rep1'!F91</f>
        <v>201</v>
      </c>
      <c r="G91" s="35">
        <f>'SIMS Rep2'!E91</f>
        <v>101</v>
      </c>
      <c r="H91" s="35">
        <f>'SIMS Rep2'!F91</f>
        <v>202</v>
      </c>
      <c r="I91" s="7"/>
      <c r="J91" s="7"/>
      <c r="K91" s="10">
        <v>43</v>
      </c>
      <c r="L91" s="13" t="s">
        <v>6</v>
      </c>
      <c r="M91" s="13" t="s">
        <v>4</v>
      </c>
      <c r="N91" s="14" t="s">
        <v>3</v>
      </c>
      <c r="O91" s="7"/>
      <c r="P91" s="10">
        <v>43</v>
      </c>
      <c r="Q91" s="13" t="s">
        <v>3</v>
      </c>
      <c r="R91" s="13" t="s">
        <v>5</v>
      </c>
      <c r="S91" s="14" t="s">
        <v>6</v>
      </c>
      <c r="U91" s="81"/>
    </row>
    <row r="92" spans="1:21" ht="12.75">
      <c r="A92" s="29"/>
      <c r="B92" s="30"/>
      <c r="D92" s="52" t="s">
        <v>93</v>
      </c>
      <c r="E92" s="35">
        <f>'SIMS Rep1'!E92</f>
        <v>101</v>
      </c>
      <c r="F92" s="58">
        <f>'SIMS Rep1'!F92</f>
        <v>202</v>
      </c>
      <c r="G92" s="35">
        <f>'SIMS Rep2'!E92</f>
        <v>102</v>
      </c>
      <c r="H92" s="58">
        <f>'SIMS Rep2'!F92</f>
        <v>201</v>
      </c>
      <c r="I92" s="7"/>
      <c r="J92" s="7"/>
      <c r="K92" s="15"/>
      <c r="L92" s="18"/>
      <c r="M92" s="18"/>
      <c r="N92" s="19"/>
      <c r="O92" s="7"/>
      <c r="P92" s="15"/>
      <c r="Q92" s="18"/>
      <c r="R92" s="18"/>
      <c r="S92" s="19"/>
      <c r="U92" s="81"/>
    </row>
    <row r="93" spans="1:21" ht="12.75">
      <c r="A93" s="29"/>
      <c r="B93" s="30"/>
      <c r="D93" s="52" t="s">
        <v>94</v>
      </c>
      <c r="E93" s="35">
        <f>'SIMS Rep1'!E93</f>
        <v>101</v>
      </c>
      <c r="F93" s="35">
        <f>'SIMS Rep1'!F93</f>
        <v>202</v>
      </c>
      <c r="G93" s="35">
        <f>'SIMS Rep2'!E93</f>
        <v>102</v>
      </c>
      <c r="H93" s="35">
        <f>'SIMS Rep2'!F93</f>
        <v>201</v>
      </c>
      <c r="I93" s="7"/>
      <c r="J93" s="7"/>
      <c r="K93" s="15">
        <v>44</v>
      </c>
      <c r="L93" s="18" t="s">
        <v>5</v>
      </c>
      <c r="M93" s="18" t="s">
        <v>3</v>
      </c>
      <c r="N93" s="19" t="s">
        <v>4</v>
      </c>
      <c r="O93" s="7"/>
      <c r="P93" s="15">
        <v>44</v>
      </c>
      <c r="Q93" s="18" t="s">
        <v>4</v>
      </c>
      <c r="R93" s="18" t="s">
        <v>6</v>
      </c>
      <c r="S93" s="19" t="s">
        <v>5</v>
      </c>
      <c r="U93" s="81"/>
    </row>
    <row r="94" spans="1:21" ht="12.75">
      <c r="A94" s="29"/>
      <c r="B94" s="30"/>
      <c r="D94" s="52" t="s">
        <v>95</v>
      </c>
      <c r="E94" s="58">
        <f>'SIMS Rep1'!E94</f>
        <v>102</v>
      </c>
      <c r="F94" s="35">
        <f>'SIMS Rep1'!F94</f>
        <v>201</v>
      </c>
      <c r="G94" s="58">
        <f>'SIMS Rep2'!E94</f>
        <v>101</v>
      </c>
      <c r="H94" s="35">
        <f>'SIMS Rep2'!F94</f>
        <v>202</v>
      </c>
      <c r="I94" s="7"/>
      <c r="J94" s="7"/>
      <c r="K94" s="15"/>
      <c r="L94" s="18"/>
      <c r="M94" s="18"/>
      <c r="N94" s="19"/>
      <c r="O94" s="7"/>
      <c r="P94" s="15"/>
      <c r="Q94" s="18"/>
      <c r="R94" s="18"/>
      <c r="S94" s="19"/>
      <c r="U94" s="81"/>
    </row>
    <row r="95" spans="1:21" ht="12.75">
      <c r="A95" s="29"/>
      <c r="B95" s="30"/>
      <c r="D95" s="52" t="s">
        <v>96</v>
      </c>
      <c r="E95" s="35">
        <f>'SIMS Rep1'!E95</f>
        <v>102</v>
      </c>
      <c r="F95" s="35">
        <f>'SIMS Rep1'!F95</f>
        <v>201</v>
      </c>
      <c r="G95" s="35">
        <f>'SIMS Rep2'!E95</f>
        <v>101</v>
      </c>
      <c r="H95" s="35">
        <f>'SIMS Rep2'!F95</f>
        <v>202</v>
      </c>
      <c r="I95" s="7"/>
      <c r="J95" s="7"/>
      <c r="K95" s="15">
        <v>45</v>
      </c>
      <c r="L95" s="18" t="s">
        <v>6</v>
      </c>
      <c r="M95" s="18" t="s">
        <v>3</v>
      </c>
      <c r="N95" s="19" t="s">
        <v>4</v>
      </c>
      <c r="O95" s="7"/>
      <c r="P95" s="15">
        <v>45</v>
      </c>
      <c r="Q95" s="18" t="s">
        <v>3</v>
      </c>
      <c r="R95" s="18" t="s">
        <v>6</v>
      </c>
      <c r="S95" s="19" t="s">
        <v>5</v>
      </c>
      <c r="U95" s="81"/>
    </row>
    <row r="96" spans="1:21" ht="12.75">
      <c r="A96" s="29"/>
      <c r="B96" s="30"/>
      <c r="D96" s="52" t="s">
        <v>97</v>
      </c>
      <c r="E96" s="35">
        <f>'SIMS Rep1'!E96</f>
        <v>101</v>
      </c>
      <c r="F96" s="58">
        <f>'SIMS Rep1'!F96</f>
        <v>202</v>
      </c>
      <c r="G96" s="35">
        <f>'SIMS Rep2'!E96</f>
        <v>102</v>
      </c>
      <c r="H96" s="58">
        <f>'SIMS Rep2'!F96</f>
        <v>201</v>
      </c>
      <c r="I96" s="7"/>
      <c r="J96" s="7"/>
      <c r="K96" s="15"/>
      <c r="L96" s="18"/>
      <c r="M96" s="18"/>
      <c r="N96" s="19"/>
      <c r="O96" s="7"/>
      <c r="P96" s="15"/>
      <c r="Q96" s="18"/>
      <c r="R96" s="18"/>
      <c r="S96" s="19"/>
      <c r="U96" s="81"/>
    </row>
    <row r="97" spans="1:21" ht="12.75">
      <c r="A97" s="29"/>
      <c r="B97" s="30"/>
      <c r="D97" s="52" t="s">
        <v>98</v>
      </c>
      <c r="E97" s="35">
        <f>'SIMS Rep1'!E97</f>
        <v>102</v>
      </c>
      <c r="F97" s="35">
        <f>'SIMS Rep1'!F97</f>
        <v>201</v>
      </c>
      <c r="G97" s="35">
        <f>'SIMS Rep2'!E97</f>
        <v>101</v>
      </c>
      <c r="H97" s="35">
        <f>'SIMS Rep2'!F97</f>
        <v>202</v>
      </c>
      <c r="I97" s="7"/>
      <c r="J97" s="7"/>
      <c r="K97" s="15">
        <v>46</v>
      </c>
      <c r="L97" s="18" t="s">
        <v>4</v>
      </c>
      <c r="M97" s="18" t="s">
        <v>5</v>
      </c>
      <c r="N97" s="19" t="s">
        <v>6</v>
      </c>
      <c r="O97" s="7"/>
      <c r="P97" s="15">
        <v>46</v>
      </c>
      <c r="Q97" s="18" t="s">
        <v>5</v>
      </c>
      <c r="R97" s="18" t="s">
        <v>4</v>
      </c>
      <c r="S97" s="19" t="s">
        <v>3</v>
      </c>
      <c r="U97" s="81"/>
    </row>
    <row r="98" spans="1:21" ht="12.75">
      <c r="A98" s="29"/>
      <c r="B98" s="30"/>
      <c r="D98" s="52" t="s">
        <v>99</v>
      </c>
      <c r="E98" s="58">
        <f>'SIMS Rep1'!E98</f>
        <v>101</v>
      </c>
      <c r="F98" s="35">
        <f>'SIMS Rep1'!F98</f>
        <v>202</v>
      </c>
      <c r="G98" s="58">
        <f>'SIMS Rep2'!E98</f>
        <v>102</v>
      </c>
      <c r="H98" s="35">
        <f>'SIMS Rep2'!F98</f>
        <v>201</v>
      </c>
      <c r="I98" s="7"/>
      <c r="J98" s="7"/>
      <c r="K98" s="15"/>
      <c r="L98" s="18"/>
      <c r="M98" s="18"/>
      <c r="N98" s="19"/>
      <c r="O98" s="7"/>
      <c r="P98" s="15"/>
      <c r="Q98" s="18"/>
      <c r="R98" s="18"/>
      <c r="S98" s="19"/>
      <c r="U98" s="81"/>
    </row>
    <row r="99" spans="1:21" ht="12.75">
      <c r="A99" s="29"/>
      <c r="B99" s="30"/>
      <c r="D99" s="52" t="s">
        <v>100</v>
      </c>
      <c r="E99" s="35">
        <f>'SIMS Rep1'!E99</f>
        <v>102</v>
      </c>
      <c r="F99" s="35">
        <f>'SIMS Rep1'!F99</f>
        <v>201</v>
      </c>
      <c r="G99" s="35">
        <f>'SIMS Rep2'!E99</f>
        <v>101</v>
      </c>
      <c r="H99" s="35">
        <f>'SIMS Rep2'!F99</f>
        <v>202</v>
      </c>
      <c r="I99" s="7"/>
      <c r="J99" s="7"/>
      <c r="K99" s="15">
        <v>47</v>
      </c>
      <c r="L99" s="18" t="s">
        <v>6</v>
      </c>
      <c r="M99" s="18" t="s">
        <v>4</v>
      </c>
      <c r="N99" s="19" t="s">
        <v>5</v>
      </c>
      <c r="O99" s="7"/>
      <c r="P99" s="15">
        <v>47</v>
      </c>
      <c r="Q99" s="18" t="s">
        <v>3</v>
      </c>
      <c r="R99" s="18" t="s">
        <v>5</v>
      </c>
      <c r="S99" s="19" t="s">
        <v>4</v>
      </c>
      <c r="U99" s="81"/>
    </row>
    <row r="100" spans="1:21" ht="12.75">
      <c r="A100" s="29"/>
      <c r="B100" s="30"/>
      <c r="D100" s="52" t="s">
        <v>101</v>
      </c>
      <c r="E100" s="58">
        <f>'SIMS Rep1'!E100</f>
        <v>101</v>
      </c>
      <c r="F100" s="35">
        <f>'SIMS Rep1'!F100</f>
        <v>202</v>
      </c>
      <c r="G100" s="58">
        <f>'SIMS Rep2'!E100</f>
        <v>102</v>
      </c>
      <c r="H100" s="35">
        <f>'SIMS Rep2'!F100</f>
        <v>201</v>
      </c>
      <c r="I100" s="7"/>
      <c r="J100" s="7"/>
      <c r="K100" s="15"/>
      <c r="L100" s="18"/>
      <c r="M100" s="18"/>
      <c r="N100" s="19"/>
      <c r="O100" s="7"/>
      <c r="P100" s="15"/>
      <c r="Q100" s="18"/>
      <c r="R100" s="18"/>
      <c r="S100" s="19"/>
      <c r="U100" s="81"/>
    </row>
    <row r="101" spans="1:21" ht="12.75">
      <c r="A101" s="29"/>
      <c r="B101" s="30"/>
      <c r="D101" s="52" t="s">
        <v>102</v>
      </c>
      <c r="E101" s="35">
        <f>'SIMS Rep1'!E101</f>
        <v>101</v>
      </c>
      <c r="F101" s="35">
        <f>'SIMS Rep1'!F101</f>
        <v>202</v>
      </c>
      <c r="G101" s="35">
        <f>'SIMS Rep2'!E101</f>
        <v>102</v>
      </c>
      <c r="H101" s="35">
        <f>'SIMS Rep2'!F101</f>
        <v>201</v>
      </c>
      <c r="I101" s="7"/>
      <c r="J101" s="7"/>
      <c r="K101" s="15">
        <v>48</v>
      </c>
      <c r="L101" s="18" t="s">
        <v>5</v>
      </c>
      <c r="M101" s="18" t="s">
        <v>3</v>
      </c>
      <c r="N101" s="19" t="s">
        <v>6</v>
      </c>
      <c r="O101" s="7"/>
      <c r="P101" s="15">
        <v>48</v>
      </c>
      <c r="Q101" s="18" t="s">
        <v>4</v>
      </c>
      <c r="R101" s="18" t="s">
        <v>6</v>
      </c>
      <c r="S101" s="19" t="s">
        <v>3</v>
      </c>
      <c r="U101" s="81"/>
    </row>
    <row r="102" spans="1:21" ht="12.75">
      <c r="A102" s="29"/>
      <c r="B102" s="30"/>
      <c r="D102" s="52" t="s">
        <v>103</v>
      </c>
      <c r="E102" s="35">
        <f>'SIMS Rep1'!E102</f>
        <v>102</v>
      </c>
      <c r="F102" s="58">
        <f>'SIMS Rep1'!F102</f>
        <v>201</v>
      </c>
      <c r="G102" s="35">
        <f>'SIMS Rep2'!E102</f>
        <v>101</v>
      </c>
      <c r="H102" s="58">
        <f>'SIMS Rep2'!F102</f>
        <v>202</v>
      </c>
      <c r="I102" s="7"/>
      <c r="J102" s="7"/>
      <c r="K102" s="20"/>
      <c r="L102" s="23"/>
      <c r="M102" s="23"/>
      <c r="N102" s="24"/>
      <c r="O102" s="7"/>
      <c r="P102" s="20"/>
      <c r="Q102" s="18"/>
      <c r="R102" s="18"/>
      <c r="S102" s="19"/>
      <c r="U102" s="83"/>
    </row>
    <row r="103" spans="1:21" ht="12.75">
      <c r="A103" s="29"/>
      <c r="B103" s="30"/>
      <c r="D103" s="52" t="s">
        <v>104</v>
      </c>
      <c r="E103" s="35">
        <f>'SIMS Rep1'!E103</f>
        <v>101</v>
      </c>
      <c r="F103" s="35">
        <f>'SIMS Rep1'!F103</f>
        <v>201</v>
      </c>
      <c r="G103" s="35">
        <f>'SIMS Rep2'!E103</f>
        <v>102</v>
      </c>
      <c r="H103" s="35">
        <f>'SIMS Rep2'!F103</f>
        <v>201</v>
      </c>
      <c r="I103" s="7"/>
      <c r="J103" s="7"/>
      <c r="K103" s="10">
        <v>49</v>
      </c>
      <c r="L103" s="13" t="s">
        <v>3</v>
      </c>
      <c r="M103" s="13" t="s">
        <v>4</v>
      </c>
      <c r="N103" s="14" t="s">
        <v>6</v>
      </c>
      <c r="O103" s="7"/>
      <c r="P103" s="10">
        <v>49</v>
      </c>
      <c r="Q103" s="13" t="s">
        <v>6</v>
      </c>
      <c r="R103" s="13" t="s">
        <v>4</v>
      </c>
      <c r="S103" s="14" t="s">
        <v>3</v>
      </c>
      <c r="U103" s="81"/>
    </row>
    <row r="104" spans="1:21" ht="12.75">
      <c r="A104" s="29"/>
      <c r="B104" s="30"/>
      <c r="D104" s="52" t="s">
        <v>105</v>
      </c>
      <c r="E104" s="35">
        <f>'SIMS Rep1'!E104</f>
        <v>102</v>
      </c>
      <c r="F104" s="58">
        <f>'SIMS Rep1'!F104</f>
        <v>202</v>
      </c>
      <c r="G104" s="35">
        <f>'SIMS Rep2'!E104</f>
        <v>101</v>
      </c>
      <c r="H104" s="58">
        <f>'SIMS Rep2'!F104</f>
        <v>202</v>
      </c>
      <c r="I104" s="7"/>
      <c r="J104" s="7"/>
      <c r="K104" s="15"/>
      <c r="L104" s="18"/>
      <c r="M104" s="18"/>
      <c r="N104" s="19"/>
      <c r="O104" s="7"/>
      <c r="P104" s="15"/>
      <c r="Q104" s="18"/>
      <c r="R104" s="18"/>
      <c r="S104" s="19"/>
      <c r="U104" s="81"/>
    </row>
    <row r="105" spans="1:21" ht="12.75">
      <c r="A105" s="29"/>
      <c r="B105" s="30"/>
      <c r="D105" s="52" t="s">
        <v>106</v>
      </c>
      <c r="E105" s="35">
        <f>'SIMS Rep1'!E105</f>
        <v>101</v>
      </c>
      <c r="F105" s="35">
        <f>'SIMS Rep1'!F105</f>
        <v>201</v>
      </c>
      <c r="G105" s="35">
        <f>'SIMS Rep2'!E105</f>
        <v>101</v>
      </c>
      <c r="H105" s="35">
        <f>'SIMS Rep2'!F105</f>
        <v>202</v>
      </c>
      <c r="I105" s="7"/>
      <c r="J105" s="7"/>
      <c r="K105" s="15">
        <v>50</v>
      </c>
      <c r="L105" s="18" t="s">
        <v>4</v>
      </c>
      <c r="M105" s="18" t="s">
        <v>3</v>
      </c>
      <c r="N105" s="19" t="s">
        <v>5</v>
      </c>
      <c r="O105" s="7"/>
      <c r="P105" s="15">
        <v>50</v>
      </c>
      <c r="Q105" s="18" t="s">
        <v>5</v>
      </c>
      <c r="R105" s="18" t="s">
        <v>3</v>
      </c>
      <c r="S105" s="19" t="s">
        <v>4</v>
      </c>
      <c r="U105" s="81"/>
    </row>
    <row r="106" spans="1:21" ht="12.75">
      <c r="A106" s="29"/>
      <c r="B106" s="30"/>
      <c r="D106" s="52" t="s">
        <v>107</v>
      </c>
      <c r="E106" s="58">
        <f>'SIMS Rep1'!E106</f>
        <v>102</v>
      </c>
      <c r="F106" s="35">
        <f>'SIMS Rep1'!F106</f>
        <v>202</v>
      </c>
      <c r="G106" s="58">
        <f>'SIMS Rep2'!E106</f>
        <v>102</v>
      </c>
      <c r="H106" s="35">
        <f>'SIMS Rep2'!F106</f>
        <v>201</v>
      </c>
      <c r="I106" s="7"/>
      <c r="J106" s="7"/>
      <c r="K106" s="15"/>
      <c r="L106" s="18"/>
      <c r="M106" s="18"/>
      <c r="N106" s="19"/>
      <c r="O106" s="7"/>
      <c r="P106" s="15"/>
      <c r="Q106" s="18"/>
      <c r="R106" s="18"/>
      <c r="S106" s="19"/>
      <c r="U106" s="81"/>
    </row>
    <row r="107" spans="1:21" ht="12.75">
      <c r="A107" s="29"/>
      <c r="B107" s="30"/>
      <c r="D107" s="52" t="s">
        <v>108</v>
      </c>
      <c r="E107" s="35">
        <f>'SIMS Rep1'!E107</f>
        <v>101</v>
      </c>
      <c r="F107" s="35">
        <f>'SIMS Rep1'!F107</f>
        <v>201</v>
      </c>
      <c r="G107" s="35">
        <f>'SIMS Rep2'!E107</f>
        <v>102</v>
      </c>
      <c r="H107" s="35">
        <f>'SIMS Rep2'!F107</f>
        <v>201</v>
      </c>
      <c r="I107" s="7"/>
      <c r="J107" s="7"/>
      <c r="K107" s="15">
        <v>51</v>
      </c>
      <c r="L107" s="18" t="s">
        <v>3</v>
      </c>
      <c r="M107" s="18" t="s">
        <v>6</v>
      </c>
      <c r="N107" s="19" t="s">
        <v>4</v>
      </c>
      <c r="O107" s="7"/>
      <c r="P107" s="15">
        <v>51</v>
      </c>
      <c r="Q107" s="18" t="s">
        <v>6</v>
      </c>
      <c r="R107" s="18" t="s">
        <v>3</v>
      </c>
      <c r="S107" s="19" t="s">
        <v>4</v>
      </c>
      <c r="U107" s="81"/>
    </row>
    <row r="108" spans="1:21" ht="12.75">
      <c r="A108" s="29"/>
      <c r="B108" s="30"/>
      <c r="D108" s="52" t="s">
        <v>109</v>
      </c>
      <c r="E108" s="35">
        <f>'SIMS Rep1'!E108</f>
        <v>102</v>
      </c>
      <c r="F108" s="58">
        <f>'SIMS Rep1'!F108</f>
        <v>202</v>
      </c>
      <c r="G108" s="35">
        <f>'SIMS Rep2'!E108</f>
        <v>101</v>
      </c>
      <c r="H108" s="58">
        <f>'SIMS Rep2'!F108</f>
        <v>202</v>
      </c>
      <c r="I108" s="7"/>
      <c r="J108" s="7"/>
      <c r="K108" s="15"/>
      <c r="L108" s="18"/>
      <c r="M108" s="18"/>
      <c r="N108" s="19"/>
      <c r="O108" s="7"/>
      <c r="P108" s="15"/>
      <c r="Q108" s="18"/>
      <c r="R108" s="18"/>
      <c r="S108" s="19"/>
      <c r="U108" s="81"/>
    </row>
    <row r="109" spans="1:21" ht="12.75">
      <c r="A109" s="29"/>
      <c r="B109" s="30"/>
      <c r="D109" s="52" t="s">
        <v>110</v>
      </c>
      <c r="E109" s="35">
        <f>'SIMS Rep1'!E109</f>
        <v>102</v>
      </c>
      <c r="F109" s="35">
        <f>'SIMS Rep1'!F109</f>
        <v>202</v>
      </c>
      <c r="G109" s="35">
        <f>'SIMS Rep2'!E109</f>
        <v>102</v>
      </c>
      <c r="H109" s="35">
        <f>'SIMS Rep2'!F109</f>
        <v>201</v>
      </c>
      <c r="I109" s="7"/>
      <c r="J109" s="7"/>
      <c r="K109" s="15">
        <v>52</v>
      </c>
      <c r="L109" s="18" t="s">
        <v>5</v>
      </c>
      <c r="M109" s="18" t="s">
        <v>4</v>
      </c>
      <c r="N109" s="19" t="s">
        <v>6</v>
      </c>
      <c r="O109" s="7"/>
      <c r="P109" s="15">
        <v>52</v>
      </c>
      <c r="Q109" s="18" t="s">
        <v>4</v>
      </c>
      <c r="R109" s="18" t="s">
        <v>5</v>
      </c>
      <c r="S109" s="19" t="s">
        <v>6</v>
      </c>
      <c r="U109" s="81"/>
    </row>
    <row r="110" spans="1:21" ht="12.75">
      <c r="A110" s="29"/>
      <c r="B110" s="30"/>
      <c r="D110" s="52" t="s">
        <v>111</v>
      </c>
      <c r="E110" s="58">
        <f>'SIMS Rep1'!E110</f>
        <v>101</v>
      </c>
      <c r="F110" s="35">
        <f>'SIMS Rep1'!F110</f>
        <v>201</v>
      </c>
      <c r="G110" s="58">
        <f>'SIMS Rep2'!E110</f>
        <v>101</v>
      </c>
      <c r="H110" s="35">
        <f>'SIMS Rep2'!F110</f>
        <v>202</v>
      </c>
      <c r="I110" s="7"/>
      <c r="J110" s="7"/>
      <c r="K110" s="15"/>
      <c r="L110" s="18"/>
      <c r="M110" s="18"/>
      <c r="N110" s="19"/>
      <c r="O110" s="7"/>
      <c r="P110" s="15"/>
      <c r="Q110" s="18"/>
      <c r="R110" s="18"/>
      <c r="S110" s="19"/>
      <c r="U110" s="81"/>
    </row>
    <row r="111" spans="1:21" ht="12.75">
      <c r="A111" s="29"/>
      <c r="B111" s="30"/>
      <c r="D111" s="52" t="s">
        <v>112</v>
      </c>
      <c r="E111" s="35">
        <f>'SIMS Rep1'!E111</f>
        <v>102</v>
      </c>
      <c r="F111" s="35">
        <f>'SIMS Rep1'!F111</f>
        <v>202</v>
      </c>
      <c r="G111" s="35">
        <f>'SIMS Rep2'!E111</f>
        <v>102</v>
      </c>
      <c r="H111" s="35">
        <f>'SIMS Rep2'!F111</f>
        <v>201</v>
      </c>
      <c r="I111" s="7"/>
      <c r="J111" s="7"/>
      <c r="K111" s="15">
        <v>53</v>
      </c>
      <c r="L111" s="18" t="s">
        <v>6</v>
      </c>
      <c r="M111" s="18" t="s">
        <v>5</v>
      </c>
      <c r="N111" s="19" t="s">
        <v>4</v>
      </c>
      <c r="O111" s="7"/>
      <c r="P111" s="15">
        <v>53</v>
      </c>
      <c r="Q111" s="18" t="s">
        <v>6</v>
      </c>
      <c r="R111" s="18" t="s">
        <v>4</v>
      </c>
      <c r="S111" s="19" t="s">
        <v>5</v>
      </c>
      <c r="U111" s="81"/>
    </row>
    <row r="112" spans="4:21" ht="12.75">
      <c r="D112" s="52" t="s">
        <v>113</v>
      </c>
      <c r="E112" s="58">
        <f>'SIMS Rep1'!E112</f>
        <v>101</v>
      </c>
      <c r="F112" s="35">
        <f>'SIMS Rep1'!F112</f>
        <v>201</v>
      </c>
      <c r="G112" s="58">
        <f>'SIMS Rep2'!E112</f>
        <v>101</v>
      </c>
      <c r="H112" s="35">
        <f>'SIMS Rep2'!F112</f>
        <v>202</v>
      </c>
      <c r="I112" s="7"/>
      <c r="J112" s="7"/>
      <c r="K112" s="15"/>
      <c r="L112" s="18"/>
      <c r="M112" s="18"/>
      <c r="N112" s="19"/>
      <c r="O112" s="7"/>
      <c r="P112" s="15"/>
      <c r="Q112" s="18"/>
      <c r="R112" s="18"/>
      <c r="S112" s="19"/>
      <c r="U112" s="81"/>
    </row>
    <row r="113" spans="4:21" ht="12.75">
      <c r="D113" s="52" t="s">
        <v>114</v>
      </c>
      <c r="E113" s="35">
        <f>'SIMS Rep1'!E113</f>
        <v>102</v>
      </c>
      <c r="F113" s="35">
        <f>'SIMS Rep1'!F113</f>
        <v>202</v>
      </c>
      <c r="G113" s="35">
        <f>'SIMS Rep2'!E113</f>
        <v>101</v>
      </c>
      <c r="H113" s="35">
        <f>'SIMS Rep2'!F113</f>
        <v>202</v>
      </c>
      <c r="I113" s="7"/>
      <c r="J113" s="7"/>
      <c r="K113" s="15">
        <v>54</v>
      </c>
      <c r="L113" s="18" t="s">
        <v>5</v>
      </c>
      <c r="M113" s="18" t="s">
        <v>6</v>
      </c>
      <c r="N113" s="19" t="s">
        <v>3</v>
      </c>
      <c r="O113" s="7"/>
      <c r="P113" s="15">
        <v>54</v>
      </c>
      <c r="Q113" s="18" t="s">
        <v>5</v>
      </c>
      <c r="R113" s="18" t="s">
        <v>3</v>
      </c>
      <c r="S113" s="19" t="s">
        <v>6</v>
      </c>
      <c r="U113" s="81"/>
    </row>
    <row r="114" spans="4:21" ht="12.75">
      <c r="D114" s="52" t="s">
        <v>115</v>
      </c>
      <c r="E114" s="35">
        <f>'SIMS Rep1'!E114</f>
        <v>101</v>
      </c>
      <c r="F114" s="58">
        <f>'SIMS Rep1'!F114</f>
        <v>201</v>
      </c>
      <c r="G114" s="35">
        <f>'SIMS Rep2'!E114</f>
        <v>102</v>
      </c>
      <c r="H114" s="58">
        <f>'SIMS Rep2'!F114</f>
        <v>201</v>
      </c>
      <c r="I114" s="7"/>
      <c r="J114" s="7"/>
      <c r="K114" s="20"/>
      <c r="L114" s="18"/>
      <c r="M114" s="18"/>
      <c r="N114" s="19"/>
      <c r="O114" s="7"/>
      <c r="P114" s="20"/>
      <c r="Q114" s="23"/>
      <c r="R114" s="23"/>
      <c r="S114" s="24"/>
      <c r="U114" s="83"/>
    </row>
    <row r="115" spans="4:21" ht="12.75">
      <c r="D115" s="52" t="s">
        <v>116</v>
      </c>
      <c r="E115" s="35">
        <f>'SIMS Rep1'!E115</f>
        <v>102</v>
      </c>
      <c r="F115" s="35">
        <f>'SIMS Rep1'!F115</f>
        <v>202</v>
      </c>
      <c r="G115" s="35">
        <f>'SIMS Rep2'!E115</f>
        <v>101</v>
      </c>
      <c r="H115" s="35">
        <f>'SIMS Rep2'!F115</f>
        <v>201</v>
      </c>
      <c r="I115" s="7"/>
      <c r="J115" s="7"/>
      <c r="K115" s="10">
        <v>55</v>
      </c>
      <c r="L115" s="13" t="s">
        <v>6</v>
      </c>
      <c r="M115" s="13" t="s">
        <v>5</v>
      </c>
      <c r="N115" s="14" t="s">
        <v>3</v>
      </c>
      <c r="O115" s="7"/>
      <c r="P115" s="10">
        <v>55</v>
      </c>
      <c r="Q115" s="13" t="s">
        <v>3</v>
      </c>
      <c r="R115" s="13" t="s">
        <v>4</v>
      </c>
      <c r="S115" s="14" t="s">
        <v>6</v>
      </c>
      <c r="U115" s="81"/>
    </row>
    <row r="116" spans="4:21" ht="12.75">
      <c r="D116" s="52" t="s">
        <v>117</v>
      </c>
      <c r="E116" s="35">
        <f>'SIMS Rep1'!E116</f>
        <v>101</v>
      </c>
      <c r="F116" s="58">
        <f>'SIMS Rep1'!F116</f>
        <v>201</v>
      </c>
      <c r="G116" s="35">
        <f>'SIMS Rep2'!E116</f>
        <v>102</v>
      </c>
      <c r="H116" s="58">
        <f>'SIMS Rep2'!F116</f>
        <v>202</v>
      </c>
      <c r="I116" s="7"/>
      <c r="J116" s="7"/>
      <c r="K116" s="15"/>
      <c r="L116" s="18"/>
      <c r="M116" s="18"/>
      <c r="N116" s="19"/>
      <c r="O116" s="7"/>
      <c r="P116" s="15"/>
      <c r="Q116" s="18"/>
      <c r="R116" s="18"/>
      <c r="S116" s="19"/>
      <c r="U116" s="81"/>
    </row>
    <row r="117" spans="4:21" ht="12.75">
      <c r="D117" s="52" t="s">
        <v>118</v>
      </c>
      <c r="E117" s="35">
        <f>'SIMS Rep1'!E117</f>
        <v>102</v>
      </c>
      <c r="F117" s="35">
        <f>'SIMS Rep1'!F117</f>
        <v>202</v>
      </c>
      <c r="G117" s="35">
        <f>'SIMS Rep2'!E117</f>
        <v>101</v>
      </c>
      <c r="H117" s="35">
        <f>'SIMS Rep2'!F117</f>
        <v>201</v>
      </c>
      <c r="I117" s="7"/>
      <c r="J117" s="7"/>
      <c r="K117" s="15">
        <v>56</v>
      </c>
      <c r="L117" s="18" t="s">
        <v>5</v>
      </c>
      <c r="M117" s="18" t="s">
        <v>6</v>
      </c>
      <c r="N117" s="19" t="s">
        <v>4</v>
      </c>
      <c r="O117" s="7"/>
      <c r="P117" s="15">
        <v>56</v>
      </c>
      <c r="Q117" s="18" t="s">
        <v>4</v>
      </c>
      <c r="R117" s="18" t="s">
        <v>3</v>
      </c>
      <c r="S117" s="19" t="s">
        <v>5</v>
      </c>
      <c r="U117" s="81"/>
    </row>
    <row r="118" spans="4:21" ht="12.75">
      <c r="D118" s="52" t="s">
        <v>119</v>
      </c>
      <c r="E118" s="58">
        <f>'SIMS Rep1'!E118</f>
        <v>101</v>
      </c>
      <c r="F118" s="35">
        <f>'SIMS Rep1'!F118</f>
        <v>201</v>
      </c>
      <c r="G118" s="58">
        <f>'SIMS Rep2'!E118</f>
        <v>102</v>
      </c>
      <c r="H118" s="35">
        <f>'SIMS Rep2'!F118</f>
        <v>202</v>
      </c>
      <c r="I118" s="7"/>
      <c r="J118" s="7"/>
      <c r="K118" s="15"/>
      <c r="L118" s="18"/>
      <c r="M118" s="18"/>
      <c r="N118" s="19"/>
      <c r="O118" s="7"/>
      <c r="P118" s="15"/>
      <c r="Q118" s="18"/>
      <c r="R118" s="18"/>
      <c r="S118" s="19"/>
      <c r="U118" s="81"/>
    </row>
    <row r="119" spans="4:21" ht="12.75">
      <c r="D119" s="52" t="s">
        <v>120</v>
      </c>
      <c r="E119" s="35">
        <f>'SIMS Rep1'!E119</f>
        <v>102</v>
      </c>
      <c r="F119" s="35">
        <f>'SIMS Rep1'!F119</f>
        <v>202</v>
      </c>
      <c r="G119" s="35">
        <f>'SIMS Rep2'!E119</f>
        <v>101</v>
      </c>
      <c r="H119" s="35">
        <f>'SIMS Rep2'!F119</f>
        <v>201</v>
      </c>
      <c r="I119" s="7"/>
      <c r="J119" s="7"/>
      <c r="K119" s="15">
        <v>57</v>
      </c>
      <c r="L119" s="18" t="s">
        <v>6</v>
      </c>
      <c r="M119" s="18" t="s">
        <v>3</v>
      </c>
      <c r="N119" s="19" t="s">
        <v>5</v>
      </c>
      <c r="O119" s="7"/>
      <c r="P119" s="15">
        <v>57</v>
      </c>
      <c r="Q119" s="18" t="s">
        <v>3</v>
      </c>
      <c r="R119" s="18" t="s">
        <v>6</v>
      </c>
      <c r="S119" s="19" t="s">
        <v>4</v>
      </c>
      <c r="U119" s="81"/>
    </row>
    <row r="120" spans="4:21" ht="12.75">
      <c r="D120" s="52" t="s">
        <v>121</v>
      </c>
      <c r="E120" s="35">
        <f>'SIMS Rep1'!E120</f>
        <v>101</v>
      </c>
      <c r="F120" s="58">
        <f>'SIMS Rep1'!F120</f>
        <v>201</v>
      </c>
      <c r="G120" s="35">
        <f>'SIMS Rep2'!E120</f>
        <v>102</v>
      </c>
      <c r="H120" s="58">
        <f>'SIMS Rep2'!F120</f>
        <v>202</v>
      </c>
      <c r="I120" s="7"/>
      <c r="J120" s="7"/>
      <c r="K120" s="15"/>
      <c r="L120" s="18"/>
      <c r="M120" s="18"/>
      <c r="N120" s="19"/>
      <c r="O120" s="7"/>
      <c r="P120" s="15"/>
      <c r="Q120" s="18"/>
      <c r="R120" s="18"/>
      <c r="S120" s="19"/>
      <c r="U120" s="81"/>
    </row>
    <row r="121" spans="4:21" ht="12.75">
      <c r="D121" s="52" t="s">
        <v>122</v>
      </c>
      <c r="E121" s="35">
        <f>'SIMS Rep1'!E121</f>
        <v>101</v>
      </c>
      <c r="F121" s="35">
        <f>'SIMS Rep1'!F121</f>
        <v>201</v>
      </c>
      <c r="G121" s="35">
        <f>'SIMS Rep2'!E121</f>
        <v>102</v>
      </c>
      <c r="H121" s="35">
        <f>'SIMS Rep2'!F121</f>
        <v>202</v>
      </c>
      <c r="I121" s="7"/>
      <c r="J121" s="7"/>
      <c r="K121" s="15">
        <v>58</v>
      </c>
      <c r="L121" s="18" t="s">
        <v>4</v>
      </c>
      <c r="M121" s="18" t="s">
        <v>5</v>
      </c>
      <c r="N121" s="19" t="s">
        <v>3</v>
      </c>
      <c r="O121" s="7"/>
      <c r="P121" s="15">
        <v>58</v>
      </c>
      <c r="Q121" s="18" t="s">
        <v>5</v>
      </c>
      <c r="R121" s="18" t="s">
        <v>4</v>
      </c>
      <c r="S121" s="19" t="s">
        <v>6</v>
      </c>
      <c r="U121" s="81"/>
    </row>
    <row r="122" spans="4:21" ht="12.75">
      <c r="D122" s="52" t="s">
        <v>123</v>
      </c>
      <c r="E122" s="58">
        <f>'SIMS Rep1'!E122</f>
        <v>102</v>
      </c>
      <c r="F122" s="35">
        <f>'SIMS Rep1'!F122</f>
        <v>202</v>
      </c>
      <c r="G122" s="58">
        <f>'SIMS Rep2'!E122</f>
        <v>101</v>
      </c>
      <c r="H122" s="35">
        <f>'SIMS Rep2'!F122</f>
        <v>201</v>
      </c>
      <c r="I122" s="7"/>
      <c r="J122" s="7"/>
      <c r="K122" s="15"/>
      <c r="L122" s="18"/>
      <c r="M122" s="18"/>
      <c r="N122" s="19"/>
      <c r="O122" s="7"/>
      <c r="P122" s="15"/>
      <c r="Q122" s="18"/>
      <c r="R122" s="18"/>
      <c r="S122" s="19"/>
      <c r="U122" s="81"/>
    </row>
    <row r="123" spans="4:21" ht="12.75">
      <c r="D123" s="52" t="s">
        <v>124</v>
      </c>
      <c r="E123" s="35">
        <f>'SIMS Rep1'!E123</f>
        <v>101</v>
      </c>
      <c r="F123" s="35">
        <f>'SIMS Rep1'!F123</f>
        <v>201</v>
      </c>
      <c r="G123" s="35">
        <f>'SIMS Rep2'!E123</f>
        <v>102</v>
      </c>
      <c r="H123" s="35">
        <f>'SIMS Rep2'!F123</f>
        <v>202</v>
      </c>
      <c r="I123" s="7"/>
      <c r="J123" s="7"/>
      <c r="K123" s="15">
        <v>59</v>
      </c>
      <c r="L123" s="18" t="s">
        <v>3</v>
      </c>
      <c r="M123" s="18" t="s">
        <v>4</v>
      </c>
      <c r="N123" s="19" t="s">
        <v>5</v>
      </c>
      <c r="O123" s="7"/>
      <c r="P123" s="15">
        <v>59</v>
      </c>
      <c r="Q123" s="18" t="s">
        <v>6</v>
      </c>
      <c r="R123" s="18" t="s">
        <v>5</v>
      </c>
      <c r="S123" s="19" t="s">
        <v>4</v>
      </c>
      <c r="U123" s="81"/>
    </row>
    <row r="124" spans="4:21" ht="12.75">
      <c r="D124" s="52" t="s">
        <v>125</v>
      </c>
      <c r="E124" s="58">
        <f>'SIMS Rep1'!E124</f>
        <v>102</v>
      </c>
      <c r="F124" s="35">
        <f>'SIMS Rep1'!F124</f>
        <v>202</v>
      </c>
      <c r="G124" s="58">
        <f>'SIMS Rep2'!E124</f>
        <v>101</v>
      </c>
      <c r="H124" s="35">
        <f>'SIMS Rep2'!F124</f>
        <v>201</v>
      </c>
      <c r="I124" s="7"/>
      <c r="J124" s="7"/>
      <c r="K124" s="15"/>
      <c r="L124" s="18"/>
      <c r="M124" s="18"/>
      <c r="N124" s="19"/>
      <c r="O124" s="7"/>
      <c r="P124" s="15"/>
      <c r="Q124" s="18"/>
      <c r="R124" s="18"/>
      <c r="S124" s="19"/>
      <c r="U124" s="81"/>
    </row>
    <row r="125" spans="4:21" ht="12.75">
      <c r="D125" s="52" t="s">
        <v>126</v>
      </c>
      <c r="E125" s="35">
        <f>'SIMS Rep1'!E125</f>
        <v>101</v>
      </c>
      <c r="F125" s="35">
        <f>'SIMS Rep1'!F125</f>
        <v>201</v>
      </c>
      <c r="G125" s="35">
        <f>'SIMS Rep2'!E125</f>
        <v>102</v>
      </c>
      <c r="H125" s="35">
        <f>'SIMS Rep2'!F125</f>
        <v>202</v>
      </c>
      <c r="I125" s="7"/>
      <c r="J125" s="7"/>
      <c r="K125" s="15">
        <v>60</v>
      </c>
      <c r="L125" s="18" t="s">
        <v>4</v>
      </c>
      <c r="M125" s="18" t="s">
        <v>3</v>
      </c>
      <c r="N125" s="19" t="s">
        <v>6</v>
      </c>
      <c r="O125" s="7"/>
      <c r="P125" s="15">
        <v>60</v>
      </c>
      <c r="Q125" s="18" t="s">
        <v>5</v>
      </c>
      <c r="R125" s="18" t="s">
        <v>6</v>
      </c>
      <c r="S125" s="19" t="s">
        <v>3</v>
      </c>
      <c r="U125" s="81"/>
    </row>
    <row r="126" spans="4:21" ht="12.75">
      <c r="D126" s="52" t="s">
        <v>127</v>
      </c>
      <c r="E126" s="35">
        <f>'SIMS Rep1'!E126</f>
        <v>102</v>
      </c>
      <c r="F126" s="58">
        <f>'SIMS Rep1'!F126</f>
        <v>202</v>
      </c>
      <c r="G126" s="35">
        <f>'SIMS Rep2'!E126</f>
        <v>101</v>
      </c>
      <c r="H126" s="58">
        <f>'SIMS Rep2'!F126</f>
        <v>201</v>
      </c>
      <c r="I126" s="7"/>
      <c r="J126" s="7"/>
      <c r="K126" s="20"/>
      <c r="L126" s="23"/>
      <c r="M126" s="23"/>
      <c r="N126" s="24"/>
      <c r="O126" s="7"/>
      <c r="P126" s="15"/>
      <c r="Q126" s="18"/>
      <c r="R126" s="18"/>
      <c r="S126" s="19"/>
      <c r="U126" s="83"/>
    </row>
    <row r="127" spans="4:21" ht="12.75">
      <c r="D127" s="52" t="s">
        <v>128</v>
      </c>
      <c r="E127" s="35">
        <f>'SIMS Rep1'!E127</f>
        <v>101</v>
      </c>
      <c r="F127" s="35">
        <f>'SIMS Rep1'!F127</f>
        <v>202</v>
      </c>
      <c r="G127" s="35">
        <f>'SIMS Rep2'!E127</f>
        <v>102</v>
      </c>
      <c r="H127" s="35">
        <f>'SIMS Rep2'!F127</f>
        <v>202</v>
      </c>
      <c r="I127" s="7"/>
      <c r="J127" s="7"/>
      <c r="K127" s="10">
        <v>61</v>
      </c>
      <c r="L127" s="13" t="s">
        <v>3</v>
      </c>
      <c r="M127" s="13" t="s">
        <v>5</v>
      </c>
      <c r="N127" s="14" t="s">
        <v>6</v>
      </c>
      <c r="O127" s="7"/>
      <c r="P127" s="10">
        <v>61</v>
      </c>
      <c r="Q127" s="13" t="s">
        <v>6</v>
      </c>
      <c r="R127" s="13" t="s">
        <v>5</v>
      </c>
      <c r="S127" s="14" t="s">
        <v>3</v>
      </c>
      <c r="U127" s="81"/>
    </row>
    <row r="128" spans="4:21" ht="12.75">
      <c r="D128" s="52" t="s">
        <v>129</v>
      </c>
      <c r="E128" s="35">
        <f>'SIMS Rep1'!E128</f>
        <v>102</v>
      </c>
      <c r="F128" s="58">
        <f>'SIMS Rep1'!F128</f>
        <v>201</v>
      </c>
      <c r="G128" s="35">
        <f>'SIMS Rep2'!E128</f>
        <v>101</v>
      </c>
      <c r="H128" s="58">
        <f>'SIMS Rep2'!F128</f>
        <v>201</v>
      </c>
      <c r="I128" s="7"/>
      <c r="J128" s="7"/>
      <c r="K128" s="15"/>
      <c r="L128" s="18"/>
      <c r="M128" s="18"/>
      <c r="N128" s="19"/>
      <c r="O128" s="7"/>
      <c r="P128" s="15"/>
      <c r="Q128" s="18"/>
      <c r="R128" s="18"/>
      <c r="S128" s="19"/>
      <c r="U128" s="81"/>
    </row>
    <row r="129" spans="4:21" ht="12.75">
      <c r="D129" s="52" t="s">
        <v>130</v>
      </c>
      <c r="E129" s="35">
        <f>'SIMS Rep1'!E129</f>
        <v>102</v>
      </c>
      <c r="F129" s="35">
        <f>'SIMS Rep1'!F129</f>
        <v>201</v>
      </c>
      <c r="G129" s="35">
        <f>'SIMS Rep2'!E129</f>
        <v>102</v>
      </c>
      <c r="H129" s="35">
        <f>'SIMS Rep2'!F129</f>
        <v>202</v>
      </c>
      <c r="I129" s="7"/>
      <c r="J129" s="7"/>
      <c r="K129" s="15">
        <v>62</v>
      </c>
      <c r="L129" s="18" t="s">
        <v>4</v>
      </c>
      <c r="M129" s="18" t="s">
        <v>6</v>
      </c>
      <c r="N129" s="19" t="s">
        <v>5</v>
      </c>
      <c r="O129" s="7"/>
      <c r="P129" s="15">
        <v>62</v>
      </c>
      <c r="Q129" s="18" t="s">
        <v>5</v>
      </c>
      <c r="R129" s="18" t="s">
        <v>6</v>
      </c>
      <c r="S129" s="19" t="s">
        <v>4</v>
      </c>
      <c r="U129" s="81"/>
    </row>
    <row r="130" spans="4:21" ht="12.75">
      <c r="D130" s="52" t="s">
        <v>131</v>
      </c>
      <c r="E130" s="58">
        <f>'SIMS Rep1'!E130</f>
        <v>101</v>
      </c>
      <c r="F130" s="35">
        <f>'SIMS Rep1'!F130</f>
        <v>202</v>
      </c>
      <c r="G130" s="58">
        <f>'SIMS Rep2'!E130</f>
        <v>101</v>
      </c>
      <c r="H130" s="35">
        <f>'SIMS Rep2'!F130</f>
        <v>201</v>
      </c>
      <c r="I130" s="7"/>
      <c r="J130" s="7"/>
      <c r="K130" s="15"/>
      <c r="L130" s="18"/>
      <c r="M130" s="18"/>
      <c r="N130" s="19"/>
      <c r="O130" s="7"/>
      <c r="P130" s="15"/>
      <c r="Q130" s="18"/>
      <c r="R130" s="18"/>
      <c r="S130" s="19"/>
      <c r="U130" s="81"/>
    </row>
    <row r="131" spans="4:21" ht="12.75">
      <c r="D131" s="52" t="s">
        <v>132</v>
      </c>
      <c r="E131" s="35">
        <f>'SIMS Rep1'!E131</f>
        <v>101</v>
      </c>
      <c r="F131" s="35">
        <f>'SIMS Rep1'!F131</f>
        <v>202</v>
      </c>
      <c r="G131" s="35">
        <f>'SIMS Rep2'!E131</f>
        <v>102</v>
      </c>
      <c r="H131" s="35">
        <f>'SIMS Rep2'!F131</f>
        <v>202</v>
      </c>
      <c r="I131" s="7"/>
      <c r="J131" s="7"/>
      <c r="K131" s="15">
        <v>63</v>
      </c>
      <c r="L131" s="18" t="s">
        <v>3</v>
      </c>
      <c r="M131" s="18" t="s">
        <v>6</v>
      </c>
      <c r="N131" s="19" t="s">
        <v>5</v>
      </c>
      <c r="O131" s="7"/>
      <c r="P131" s="15">
        <v>63</v>
      </c>
      <c r="Q131" s="18" t="s">
        <v>6</v>
      </c>
      <c r="R131" s="18" t="s">
        <v>3</v>
      </c>
      <c r="S131" s="19" t="s">
        <v>5</v>
      </c>
      <c r="U131" s="81"/>
    </row>
    <row r="132" spans="4:21" ht="12.75">
      <c r="D132" s="52" t="s">
        <v>133</v>
      </c>
      <c r="E132" s="35">
        <f>'SIMS Rep1'!E132</f>
        <v>102</v>
      </c>
      <c r="F132" s="58">
        <f>'SIMS Rep1'!F132</f>
        <v>201</v>
      </c>
      <c r="G132" s="35">
        <f>'SIMS Rep2'!E132</f>
        <v>101</v>
      </c>
      <c r="H132" s="58">
        <f>'SIMS Rep2'!F132</f>
        <v>201</v>
      </c>
      <c r="I132" s="7"/>
      <c r="J132" s="7"/>
      <c r="K132" s="15"/>
      <c r="L132" s="18"/>
      <c r="M132" s="18"/>
      <c r="N132" s="19"/>
      <c r="O132" s="7"/>
      <c r="P132" s="15"/>
      <c r="Q132" s="18"/>
      <c r="R132" s="18"/>
      <c r="S132" s="19"/>
      <c r="U132" s="81"/>
    </row>
    <row r="133" spans="4:21" ht="12.75">
      <c r="D133" s="52" t="s">
        <v>134</v>
      </c>
      <c r="E133" s="35">
        <f>'SIMS Rep1'!E133</f>
        <v>101</v>
      </c>
      <c r="F133" s="35">
        <f>'SIMS Rep1'!F133</f>
        <v>202</v>
      </c>
      <c r="G133" s="35">
        <f>'SIMS Rep2'!E133</f>
        <v>101</v>
      </c>
      <c r="H133" s="35">
        <f>'SIMS Rep2'!F133</f>
        <v>201</v>
      </c>
      <c r="I133" s="7"/>
      <c r="J133" s="7"/>
      <c r="K133" s="15">
        <v>64</v>
      </c>
      <c r="L133" s="18" t="s">
        <v>5</v>
      </c>
      <c r="M133" s="18" t="s">
        <v>4</v>
      </c>
      <c r="N133" s="19" t="s">
        <v>3</v>
      </c>
      <c r="O133" s="7"/>
      <c r="P133" s="15">
        <v>64</v>
      </c>
      <c r="Q133" s="18" t="s">
        <v>4</v>
      </c>
      <c r="R133" s="18" t="s">
        <v>5</v>
      </c>
      <c r="S133" s="19" t="s">
        <v>3</v>
      </c>
      <c r="U133" s="81"/>
    </row>
    <row r="134" spans="4:21" ht="12.75">
      <c r="D134" s="52" t="s">
        <v>135</v>
      </c>
      <c r="E134" s="58">
        <f>'SIMS Rep1'!E134</f>
        <v>102</v>
      </c>
      <c r="F134" s="35">
        <f>'SIMS Rep1'!F134</f>
        <v>201</v>
      </c>
      <c r="G134" s="58">
        <f>'SIMS Rep2'!E134</f>
        <v>102</v>
      </c>
      <c r="H134" s="35">
        <f>'SIMS Rep2'!F134</f>
        <v>202</v>
      </c>
      <c r="I134" s="7"/>
      <c r="J134" s="7"/>
      <c r="K134" s="15"/>
      <c r="L134" s="18"/>
      <c r="M134" s="18"/>
      <c r="N134" s="19"/>
      <c r="O134" s="7"/>
      <c r="P134" s="15"/>
      <c r="Q134" s="18"/>
      <c r="R134" s="18"/>
      <c r="S134" s="19"/>
      <c r="U134" s="81"/>
    </row>
    <row r="135" spans="4:21" ht="12.75">
      <c r="D135" s="52" t="s">
        <v>136</v>
      </c>
      <c r="E135" s="35">
        <f>'SIMS Rep1'!E135</f>
        <v>101</v>
      </c>
      <c r="F135" s="35">
        <f>'SIMS Rep1'!F135</f>
        <v>202</v>
      </c>
      <c r="G135" s="35">
        <f>'SIMS Rep2'!E135</f>
        <v>101</v>
      </c>
      <c r="H135" s="35">
        <f>'SIMS Rep2'!F135</f>
        <v>201</v>
      </c>
      <c r="I135" s="7"/>
      <c r="J135" s="7"/>
      <c r="K135" s="15">
        <v>65</v>
      </c>
      <c r="L135" s="18" t="s">
        <v>3</v>
      </c>
      <c r="M135" s="18" t="s">
        <v>5</v>
      </c>
      <c r="N135" s="19" t="s">
        <v>4</v>
      </c>
      <c r="O135" s="7"/>
      <c r="P135" s="15">
        <v>65</v>
      </c>
      <c r="Q135" s="18" t="s">
        <v>3</v>
      </c>
      <c r="R135" s="18" t="s">
        <v>4</v>
      </c>
      <c r="S135" s="19" t="s">
        <v>5</v>
      </c>
      <c r="U135" s="81"/>
    </row>
    <row r="136" spans="4:21" ht="12.75">
      <c r="D136" s="52" t="s">
        <v>137</v>
      </c>
      <c r="E136" s="58">
        <f>'SIMS Rep1'!E136</f>
        <v>102</v>
      </c>
      <c r="F136" s="35">
        <f>'SIMS Rep1'!F136</f>
        <v>201</v>
      </c>
      <c r="G136" s="58">
        <f>'SIMS Rep2'!E136</f>
        <v>102</v>
      </c>
      <c r="H136" s="35">
        <f>'SIMS Rep2'!F136</f>
        <v>202</v>
      </c>
      <c r="I136" s="7"/>
      <c r="J136" s="7"/>
      <c r="K136" s="15"/>
      <c r="L136" s="18"/>
      <c r="M136" s="18"/>
      <c r="N136" s="19"/>
      <c r="O136" s="7"/>
      <c r="P136" s="15"/>
      <c r="Q136" s="18"/>
      <c r="R136" s="18"/>
      <c r="S136" s="19"/>
      <c r="U136" s="81"/>
    </row>
    <row r="137" spans="4:21" ht="12.75">
      <c r="D137" s="52" t="s">
        <v>138</v>
      </c>
      <c r="E137" s="35">
        <f>'SIMS Rep1'!E137</f>
        <v>102</v>
      </c>
      <c r="F137" s="35">
        <f>'SIMS Rep1'!F137</f>
        <v>201</v>
      </c>
      <c r="G137" s="35">
        <f>'SIMS Rep2'!E137</f>
        <v>101</v>
      </c>
      <c r="H137" s="35">
        <f>'SIMS Rep2'!F137</f>
        <v>201</v>
      </c>
      <c r="I137" s="7"/>
      <c r="J137" s="7"/>
      <c r="K137" s="15">
        <v>66</v>
      </c>
      <c r="L137" s="18" t="s">
        <v>4</v>
      </c>
      <c r="M137" s="18" t="s">
        <v>6</v>
      </c>
      <c r="N137" s="19" t="s">
        <v>3</v>
      </c>
      <c r="O137" s="7"/>
      <c r="P137" s="15">
        <v>66</v>
      </c>
      <c r="Q137" s="18" t="s">
        <v>4</v>
      </c>
      <c r="R137" s="18" t="s">
        <v>3</v>
      </c>
      <c r="S137" s="19" t="s">
        <v>6</v>
      </c>
      <c r="U137" s="81"/>
    </row>
    <row r="138" spans="4:21" ht="12.75">
      <c r="D138" s="52" t="s">
        <v>139</v>
      </c>
      <c r="E138" s="35">
        <f>'SIMS Rep1'!E138</f>
        <v>101</v>
      </c>
      <c r="F138" s="58">
        <f>'SIMS Rep1'!F138</f>
        <v>202</v>
      </c>
      <c r="G138" s="35">
        <f>'SIMS Rep2'!E138</f>
        <v>102</v>
      </c>
      <c r="H138" s="58">
        <f>'SIMS Rep2'!F138</f>
        <v>202</v>
      </c>
      <c r="I138" s="7"/>
      <c r="J138" s="7"/>
      <c r="K138" s="15"/>
      <c r="L138" s="18"/>
      <c r="M138" s="18"/>
      <c r="N138" s="19"/>
      <c r="O138" s="7"/>
      <c r="P138" s="20"/>
      <c r="Q138" s="23"/>
      <c r="R138" s="23"/>
      <c r="S138" s="24"/>
      <c r="U138" s="83"/>
    </row>
    <row r="139" spans="4:21" ht="12.75">
      <c r="D139" s="52" t="s">
        <v>140</v>
      </c>
      <c r="E139" s="35">
        <f>'SIMS Rep1'!E139</f>
        <v>102</v>
      </c>
      <c r="F139" s="35">
        <f>'SIMS Rep1'!F139</f>
        <v>201</v>
      </c>
      <c r="G139" s="35">
        <f>'SIMS Rep2'!E139</f>
        <v>101</v>
      </c>
      <c r="H139" s="35">
        <f>'SIMS Rep2'!F139</f>
        <v>202</v>
      </c>
      <c r="I139" s="7"/>
      <c r="J139" s="7"/>
      <c r="K139" s="10">
        <v>67</v>
      </c>
      <c r="L139" s="13" t="s">
        <v>6</v>
      </c>
      <c r="M139" s="13" t="s">
        <v>4</v>
      </c>
      <c r="N139" s="14" t="s">
        <v>3</v>
      </c>
      <c r="O139" s="7"/>
      <c r="P139" s="10">
        <v>67</v>
      </c>
      <c r="Q139" s="13" t="s">
        <v>3</v>
      </c>
      <c r="R139" s="13" t="s">
        <v>5</v>
      </c>
      <c r="S139" s="14" t="s">
        <v>6</v>
      </c>
      <c r="U139" s="81"/>
    </row>
    <row r="140" spans="4:21" ht="12.75">
      <c r="D140" s="52" t="s">
        <v>141</v>
      </c>
      <c r="E140" s="35">
        <f>'SIMS Rep1'!E140</f>
        <v>101</v>
      </c>
      <c r="F140" s="58">
        <f>'SIMS Rep1'!F140</f>
        <v>202</v>
      </c>
      <c r="G140" s="35">
        <f>'SIMS Rep2'!E140</f>
        <v>102</v>
      </c>
      <c r="H140" s="58">
        <f>'SIMS Rep2'!F140</f>
        <v>201</v>
      </c>
      <c r="I140" s="7"/>
      <c r="J140" s="7"/>
      <c r="K140" s="15"/>
      <c r="L140" s="18"/>
      <c r="M140" s="18"/>
      <c r="N140" s="19"/>
      <c r="O140" s="7"/>
      <c r="P140" s="15"/>
      <c r="Q140" s="18"/>
      <c r="R140" s="18"/>
      <c r="S140" s="19"/>
      <c r="U140" s="81"/>
    </row>
    <row r="141" spans="4:21" ht="12.75">
      <c r="D141" s="52" t="s">
        <v>142</v>
      </c>
      <c r="E141" s="35">
        <f>'SIMS Rep1'!E141</f>
        <v>101</v>
      </c>
      <c r="F141" s="35">
        <f>'SIMS Rep1'!F141</f>
        <v>202</v>
      </c>
      <c r="G141" s="35">
        <f>'SIMS Rep2'!E141</f>
        <v>102</v>
      </c>
      <c r="H141" s="35">
        <f>'SIMS Rep2'!F141</f>
        <v>201</v>
      </c>
      <c r="I141" s="7"/>
      <c r="J141" s="7"/>
      <c r="K141" s="15">
        <v>68</v>
      </c>
      <c r="L141" s="18" t="s">
        <v>5</v>
      </c>
      <c r="M141" s="18" t="s">
        <v>3</v>
      </c>
      <c r="N141" s="19" t="s">
        <v>4</v>
      </c>
      <c r="O141" s="7"/>
      <c r="P141" s="15">
        <v>68</v>
      </c>
      <c r="Q141" s="18" t="s">
        <v>4</v>
      </c>
      <c r="R141" s="18" t="s">
        <v>6</v>
      </c>
      <c r="S141" s="19" t="s">
        <v>5</v>
      </c>
      <c r="U141" s="81"/>
    </row>
    <row r="142" spans="4:21" ht="12.75">
      <c r="D142" s="52" t="s">
        <v>143</v>
      </c>
      <c r="E142" s="58">
        <f>'SIMS Rep1'!E142</f>
        <v>102</v>
      </c>
      <c r="F142" s="35">
        <f>'SIMS Rep1'!F142</f>
        <v>201</v>
      </c>
      <c r="G142" s="58">
        <f>'SIMS Rep2'!E142</f>
        <v>101</v>
      </c>
      <c r="H142" s="35">
        <f>'SIMS Rep2'!F142</f>
        <v>202</v>
      </c>
      <c r="I142" s="7"/>
      <c r="J142" s="7"/>
      <c r="K142" s="15"/>
      <c r="L142" s="18"/>
      <c r="M142" s="18"/>
      <c r="N142" s="19"/>
      <c r="O142" s="7"/>
      <c r="P142" s="15"/>
      <c r="Q142" s="18"/>
      <c r="R142" s="18"/>
      <c r="S142" s="19"/>
      <c r="U142" s="81"/>
    </row>
    <row r="143" spans="4:21" ht="12.75">
      <c r="D143" s="52" t="s">
        <v>144</v>
      </c>
      <c r="E143" s="35">
        <f>'SIMS Rep1'!E143</f>
        <v>102</v>
      </c>
      <c r="F143" s="35">
        <f>'SIMS Rep1'!F143</f>
        <v>201</v>
      </c>
      <c r="G143" s="35">
        <f>'SIMS Rep2'!E143</f>
        <v>101</v>
      </c>
      <c r="H143" s="35">
        <f>'SIMS Rep2'!F143</f>
        <v>202</v>
      </c>
      <c r="I143" s="7"/>
      <c r="J143" s="7"/>
      <c r="K143" s="15">
        <v>69</v>
      </c>
      <c r="L143" s="18" t="s">
        <v>6</v>
      </c>
      <c r="M143" s="18" t="s">
        <v>3</v>
      </c>
      <c r="N143" s="19" t="s">
        <v>4</v>
      </c>
      <c r="O143" s="7"/>
      <c r="P143" s="15">
        <v>69</v>
      </c>
      <c r="Q143" s="18" t="s">
        <v>3</v>
      </c>
      <c r="R143" s="18" t="s">
        <v>6</v>
      </c>
      <c r="S143" s="19" t="s">
        <v>5</v>
      </c>
      <c r="U143" s="81"/>
    </row>
    <row r="144" spans="4:21" ht="12.75">
      <c r="D144" s="52" t="s">
        <v>145</v>
      </c>
      <c r="E144" s="35">
        <f>'SIMS Rep1'!E144</f>
        <v>101</v>
      </c>
      <c r="F144" s="58">
        <f>'SIMS Rep1'!F144</f>
        <v>202</v>
      </c>
      <c r="G144" s="35">
        <f>'SIMS Rep2'!E144</f>
        <v>102</v>
      </c>
      <c r="H144" s="58">
        <f>'SIMS Rep2'!F144</f>
        <v>201</v>
      </c>
      <c r="I144" s="7"/>
      <c r="J144" s="7"/>
      <c r="K144" s="15"/>
      <c r="L144" s="18"/>
      <c r="M144" s="18"/>
      <c r="N144" s="19"/>
      <c r="O144" s="7"/>
      <c r="P144" s="15"/>
      <c r="Q144" s="18"/>
      <c r="R144" s="18"/>
      <c r="S144" s="19"/>
      <c r="U144" s="81"/>
    </row>
    <row r="145" spans="4:21" ht="12.75">
      <c r="D145" s="52" t="s">
        <v>146</v>
      </c>
      <c r="E145" s="35">
        <f>'SIMS Rep1'!E145</f>
        <v>102</v>
      </c>
      <c r="F145" s="35">
        <f>'SIMS Rep1'!F145</f>
        <v>201</v>
      </c>
      <c r="G145" s="35">
        <f>'SIMS Rep2'!E145</f>
        <v>101</v>
      </c>
      <c r="H145" s="35">
        <f>'SIMS Rep2'!F145</f>
        <v>202</v>
      </c>
      <c r="I145" s="7"/>
      <c r="J145" s="7"/>
      <c r="K145" s="15">
        <v>70</v>
      </c>
      <c r="L145" s="18" t="s">
        <v>4</v>
      </c>
      <c r="M145" s="18" t="s">
        <v>5</v>
      </c>
      <c r="N145" s="19" t="s">
        <v>6</v>
      </c>
      <c r="O145" s="7"/>
      <c r="P145" s="15">
        <v>70</v>
      </c>
      <c r="Q145" s="18" t="s">
        <v>5</v>
      </c>
      <c r="R145" s="18" t="s">
        <v>4</v>
      </c>
      <c r="S145" s="19" t="s">
        <v>3</v>
      </c>
      <c r="U145" s="81"/>
    </row>
    <row r="146" spans="4:21" ht="12.75">
      <c r="D146" s="52" t="s">
        <v>147</v>
      </c>
      <c r="E146" s="58">
        <f>'SIMS Rep1'!E146</f>
        <v>101</v>
      </c>
      <c r="F146" s="35">
        <f>'SIMS Rep1'!F146</f>
        <v>202</v>
      </c>
      <c r="G146" s="58">
        <f>'SIMS Rep2'!E146</f>
        <v>102</v>
      </c>
      <c r="H146" s="35">
        <f>'SIMS Rep2'!F146</f>
        <v>201</v>
      </c>
      <c r="I146" s="7"/>
      <c r="J146" s="7"/>
      <c r="K146" s="15"/>
      <c r="L146" s="18"/>
      <c r="M146" s="18"/>
      <c r="N146" s="19"/>
      <c r="O146" s="7"/>
      <c r="P146" s="15"/>
      <c r="Q146" s="18"/>
      <c r="R146" s="18"/>
      <c r="S146" s="19"/>
      <c r="U146" s="81"/>
    </row>
    <row r="147" spans="4:21" ht="12.75">
      <c r="D147" s="52" t="s">
        <v>148</v>
      </c>
      <c r="E147" s="35">
        <f>'SIMS Rep1'!E147</f>
        <v>102</v>
      </c>
      <c r="F147" s="35">
        <f>'SIMS Rep1'!F147</f>
        <v>201</v>
      </c>
      <c r="G147" s="35">
        <f>'SIMS Rep2'!E147</f>
        <v>101</v>
      </c>
      <c r="H147" s="35">
        <f>'SIMS Rep2'!F147</f>
        <v>202</v>
      </c>
      <c r="I147" s="7"/>
      <c r="J147" s="7"/>
      <c r="K147" s="15">
        <v>71</v>
      </c>
      <c r="L147" s="18" t="s">
        <v>6</v>
      </c>
      <c r="M147" s="18" t="s">
        <v>4</v>
      </c>
      <c r="N147" s="19" t="s">
        <v>5</v>
      </c>
      <c r="O147" s="7"/>
      <c r="P147" s="15">
        <v>71</v>
      </c>
      <c r="Q147" s="18" t="s">
        <v>3</v>
      </c>
      <c r="R147" s="18" t="s">
        <v>5</v>
      </c>
      <c r="S147" s="19" t="s">
        <v>4</v>
      </c>
      <c r="U147" s="81"/>
    </row>
    <row r="148" spans="4:21" ht="12.75">
      <c r="D148" s="52" t="s">
        <v>149</v>
      </c>
      <c r="E148" s="58">
        <f>'SIMS Rep1'!E148</f>
        <v>101</v>
      </c>
      <c r="F148" s="35">
        <f>'SIMS Rep1'!F148</f>
        <v>202</v>
      </c>
      <c r="G148" s="58">
        <f>'SIMS Rep2'!E148</f>
        <v>102</v>
      </c>
      <c r="H148" s="35">
        <f>'SIMS Rep2'!F148</f>
        <v>201</v>
      </c>
      <c r="I148" s="7"/>
      <c r="J148" s="7"/>
      <c r="K148" s="15"/>
      <c r="L148" s="18"/>
      <c r="M148" s="18"/>
      <c r="N148" s="19"/>
      <c r="O148" s="7"/>
      <c r="P148" s="15"/>
      <c r="Q148" s="18"/>
      <c r="R148" s="18"/>
      <c r="S148" s="19"/>
      <c r="U148" s="81"/>
    </row>
    <row r="149" spans="4:21" ht="12.75">
      <c r="D149" s="52" t="s">
        <v>150</v>
      </c>
      <c r="E149" s="35">
        <f>'SIMS Rep1'!E149</f>
        <v>101</v>
      </c>
      <c r="F149" s="35">
        <f>'SIMS Rep1'!F149</f>
        <v>202</v>
      </c>
      <c r="G149" s="35">
        <f>'SIMS Rep2'!E149</f>
        <v>102</v>
      </c>
      <c r="H149" s="35">
        <f>'SIMS Rep2'!F149</f>
        <v>201</v>
      </c>
      <c r="I149" s="7"/>
      <c r="J149" s="7"/>
      <c r="K149" s="15">
        <v>72</v>
      </c>
      <c r="L149" s="18" t="s">
        <v>5</v>
      </c>
      <c r="M149" s="18" t="s">
        <v>3</v>
      </c>
      <c r="N149" s="19" t="s">
        <v>6</v>
      </c>
      <c r="O149" s="7"/>
      <c r="P149" s="15">
        <v>72</v>
      </c>
      <c r="Q149" s="18" t="s">
        <v>4</v>
      </c>
      <c r="R149" s="18" t="s">
        <v>6</v>
      </c>
      <c r="S149" s="19" t="s">
        <v>3</v>
      </c>
      <c r="U149" s="81"/>
    </row>
    <row r="150" spans="4:21" ht="12.75">
      <c r="D150" s="52" t="s">
        <v>151</v>
      </c>
      <c r="E150" s="35">
        <f>'SIMS Rep1'!E150</f>
        <v>102</v>
      </c>
      <c r="F150" s="58">
        <f>'SIMS Rep1'!F150</f>
        <v>201</v>
      </c>
      <c r="G150" s="35">
        <f>'SIMS Rep2'!E150</f>
        <v>101</v>
      </c>
      <c r="H150" s="58">
        <f>'SIMS Rep2'!F150</f>
        <v>202</v>
      </c>
      <c r="I150" s="7"/>
      <c r="J150" s="7"/>
      <c r="K150" s="20"/>
      <c r="L150" s="23"/>
      <c r="M150" s="23"/>
      <c r="N150" s="24"/>
      <c r="O150" s="7"/>
      <c r="P150" s="20"/>
      <c r="Q150" s="18"/>
      <c r="R150" s="18"/>
      <c r="S150" s="19"/>
      <c r="U150" s="83"/>
    </row>
    <row r="151" spans="4:21" ht="12.75">
      <c r="D151" s="52" t="s">
        <v>152</v>
      </c>
      <c r="E151" s="35">
        <f>'SIMS Rep1'!E151</f>
        <v>101</v>
      </c>
      <c r="F151" s="35">
        <f>'SIMS Rep1'!F151</f>
        <v>201</v>
      </c>
      <c r="G151" s="35">
        <f>'SIMS Rep2'!E151</f>
        <v>102</v>
      </c>
      <c r="H151" s="35">
        <f>'SIMS Rep2'!F151</f>
        <v>201</v>
      </c>
      <c r="I151" s="7"/>
      <c r="J151" s="7"/>
      <c r="K151" s="10">
        <v>73</v>
      </c>
      <c r="L151" s="13" t="s">
        <v>3</v>
      </c>
      <c r="M151" s="13" t="s">
        <v>4</v>
      </c>
      <c r="N151" s="14" t="s">
        <v>6</v>
      </c>
      <c r="O151" s="7"/>
      <c r="P151" s="10">
        <v>73</v>
      </c>
      <c r="Q151" s="13" t="s">
        <v>6</v>
      </c>
      <c r="R151" s="13" t="s">
        <v>4</v>
      </c>
      <c r="S151" s="14" t="s">
        <v>3</v>
      </c>
      <c r="U151" s="81"/>
    </row>
    <row r="152" spans="4:21" ht="12.75">
      <c r="D152" s="52" t="s">
        <v>153</v>
      </c>
      <c r="E152" s="35">
        <f>'SIMS Rep1'!E152</f>
        <v>102</v>
      </c>
      <c r="F152" s="58">
        <f>'SIMS Rep1'!F152</f>
        <v>202</v>
      </c>
      <c r="G152" s="35">
        <f>'SIMS Rep2'!E152</f>
        <v>101</v>
      </c>
      <c r="H152" s="58">
        <f>'SIMS Rep2'!F152</f>
        <v>202</v>
      </c>
      <c r="I152" s="7"/>
      <c r="J152" s="7"/>
      <c r="K152" s="15"/>
      <c r="L152" s="18"/>
      <c r="M152" s="18"/>
      <c r="N152" s="19"/>
      <c r="O152" s="7"/>
      <c r="P152" s="15"/>
      <c r="Q152" s="18"/>
      <c r="R152" s="18"/>
      <c r="S152" s="19"/>
      <c r="U152" s="81"/>
    </row>
    <row r="153" spans="4:21" ht="12.75">
      <c r="D153" s="52" t="s">
        <v>154</v>
      </c>
      <c r="E153" s="35">
        <f>'SIMS Rep1'!E153</f>
        <v>101</v>
      </c>
      <c r="F153" s="35">
        <f>'SIMS Rep1'!F153</f>
        <v>201</v>
      </c>
      <c r="G153" s="35">
        <f>'SIMS Rep2'!E153</f>
        <v>101</v>
      </c>
      <c r="H153" s="35">
        <f>'SIMS Rep2'!F153</f>
        <v>202</v>
      </c>
      <c r="I153" s="7"/>
      <c r="J153" s="7"/>
      <c r="K153" s="15">
        <v>74</v>
      </c>
      <c r="L153" s="18" t="s">
        <v>4</v>
      </c>
      <c r="M153" s="18" t="s">
        <v>3</v>
      </c>
      <c r="N153" s="19" t="s">
        <v>5</v>
      </c>
      <c r="O153" s="7"/>
      <c r="P153" s="15">
        <v>74</v>
      </c>
      <c r="Q153" s="18" t="s">
        <v>5</v>
      </c>
      <c r="R153" s="18" t="s">
        <v>3</v>
      </c>
      <c r="S153" s="19" t="s">
        <v>4</v>
      </c>
      <c r="U153" s="81"/>
    </row>
    <row r="154" spans="4:21" ht="12.75">
      <c r="D154" s="52" t="s">
        <v>155</v>
      </c>
      <c r="E154" s="58">
        <f>'SIMS Rep1'!E154</f>
        <v>102</v>
      </c>
      <c r="F154" s="35">
        <f>'SIMS Rep1'!F154</f>
        <v>202</v>
      </c>
      <c r="G154" s="58">
        <f>'SIMS Rep2'!E154</f>
        <v>102</v>
      </c>
      <c r="H154" s="35">
        <f>'SIMS Rep2'!F154</f>
        <v>201</v>
      </c>
      <c r="I154" s="7"/>
      <c r="J154" s="7"/>
      <c r="K154" s="15"/>
      <c r="L154" s="18"/>
      <c r="M154" s="18"/>
      <c r="N154" s="19"/>
      <c r="O154" s="7"/>
      <c r="P154" s="15"/>
      <c r="Q154" s="18"/>
      <c r="R154" s="18"/>
      <c r="S154" s="19"/>
      <c r="U154" s="81"/>
    </row>
    <row r="155" spans="4:21" ht="12.75">
      <c r="D155" s="52" t="s">
        <v>156</v>
      </c>
      <c r="E155" s="35">
        <f>'SIMS Rep1'!E155</f>
        <v>101</v>
      </c>
      <c r="F155" s="35">
        <f>'SIMS Rep1'!F155</f>
        <v>201</v>
      </c>
      <c r="G155" s="35">
        <f>'SIMS Rep2'!E155</f>
        <v>102</v>
      </c>
      <c r="H155" s="35">
        <f>'SIMS Rep2'!F155</f>
        <v>201</v>
      </c>
      <c r="I155" s="7"/>
      <c r="J155" s="7"/>
      <c r="K155" s="15">
        <v>75</v>
      </c>
      <c r="L155" s="18" t="s">
        <v>3</v>
      </c>
      <c r="M155" s="18" t="s">
        <v>6</v>
      </c>
      <c r="N155" s="19" t="s">
        <v>4</v>
      </c>
      <c r="O155" s="7"/>
      <c r="P155" s="15">
        <v>75</v>
      </c>
      <c r="Q155" s="18" t="s">
        <v>6</v>
      </c>
      <c r="R155" s="18" t="s">
        <v>3</v>
      </c>
      <c r="S155" s="19" t="s">
        <v>4</v>
      </c>
      <c r="U155" s="81"/>
    </row>
    <row r="156" spans="4:21" ht="12.75">
      <c r="D156" s="52" t="s">
        <v>157</v>
      </c>
      <c r="E156" s="35">
        <f>'SIMS Rep1'!E156</f>
        <v>102</v>
      </c>
      <c r="F156" s="58">
        <f>'SIMS Rep1'!F156</f>
        <v>202</v>
      </c>
      <c r="G156" s="35">
        <f>'SIMS Rep2'!E156</f>
        <v>101</v>
      </c>
      <c r="H156" s="58">
        <f>'SIMS Rep2'!F156</f>
        <v>202</v>
      </c>
      <c r="I156" s="7"/>
      <c r="J156" s="7"/>
      <c r="K156" s="15"/>
      <c r="L156" s="18"/>
      <c r="M156" s="18"/>
      <c r="N156" s="19"/>
      <c r="O156" s="7"/>
      <c r="P156" s="15"/>
      <c r="Q156" s="18"/>
      <c r="R156" s="18"/>
      <c r="S156" s="19"/>
      <c r="U156" s="81"/>
    </row>
    <row r="157" spans="4:21" ht="12.75">
      <c r="D157" s="52" t="s">
        <v>158</v>
      </c>
      <c r="E157" s="35">
        <f>'SIMS Rep1'!E157</f>
        <v>102</v>
      </c>
      <c r="F157" s="35">
        <f>'SIMS Rep1'!F157</f>
        <v>202</v>
      </c>
      <c r="G157" s="35">
        <f>'SIMS Rep2'!E157</f>
        <v>102</v>
      </c>
      <c r="H157" s="35">
        <f>'SIMS Rep2'!F157</f>
        <v>201</v>
      </c>
      <c r="I157" s="7"/>
      <c r="J157" s="7"/>
      <c r="K157" s="15">
        <v>76</v>
      </c>
      <c r="L157" s="18" t="s">
        <v>5</v>
      </c>
      <c r="M157" s="18" t="s">
        <v>4</v>
      </c>
      <c r="N157" s="19" t="s">
        <v>6</v>
      </c>
      <c r="O157" s="7"/>
      <c r="P157" s="15">
        <v>76</v>
      </c>
      <c r="Q157" s="18" t="s">
        <v>4</v>
      </c>
      <c r="R157" s="18" t="s">
        <v>5</v>
      </c>
      <c r="S157" s="19" t="s">
        <v>6</v>
      </c>
      <c r="U157" s="81"/>
    </row>
    <row r="158" spans="4:21" ht="12.75">
      <c r="D158" s="52" t="s">
        <v>159</v>
      </c>
      <c r="E158" s="58">
        <f>'SIMS Rep1'!E158</f>
        <v>101</v>
      </c>
      <c r="F158" s="35">
        <f>'SIMS Rep1'!F158</f>
        <v>201</v>
      </c>
      <c r="G158" s="58">
        <f>'SIMS Rep2'!E158</f>
        <v>101</v>
      </c>
      <c r="H158" s="35">
        <f>'SIMS Rep2'!F158</f>
        <v>202</v>
      </c>
      <c r="I158" s="7"/>
      <c r="J158" s="7"/>
      <c r="K158" s="15"/>
      <c r="L158" s="18"/>
      <c r="M158" s="18"/>
      <c r="N158" s="19"/>
      <c r="O158" s="7"/>
      <c r="P158" s="15"/>
      <c r="Q158" s="18"/>
      <c r="R158" s="18"/>
      <c r="S158" s="19"/>
      <c r="U158" s="81"/>
    </row>
    <row r="159" spans="4:21" ht="12.75">
      <c r="D159" s="52" t="s">
        <v>160</v>
      </c>
      <c r="E159" s="35">
        <f>'SIMS Rep1'!E159</f>
        <v>102</v>
      </c>
      <c r="F159" s="35">
        <f>'SIMS Rep1'!F159</f>
        <v>202</v>
      </c>
      <c r="G159" s="35">
        <f>'SIMS Rep2'!E159</f>
        <v>102</v>
      </c>
      <c r="H159" s="35">
        <f>'SIMS Rep2'!F159</f>
        <v>201</v>
      </c>
      <c r="I159" s="7"/>
      <c r="J159" s="7"/>
      <c r="K159" s="15">
        <v>77</v>
      </c>
      <c r="L159" s="18" t="s">
        <v>6</v>
      </c>
      <c r="M159" s="18" t="s">
        <v>5</v>
      </c>
      <c r="N159" s="19" t="s">
        <v>4</v>
      </c>
      <c r="O159" s="7"/>
      <c r="P159" s="15">
        <v>77</v>
      </c>
      <c r="Q159" s="18" t="s">
        <v>6</v>
      </c>
      <c r="R159" s="18" t="s">
        <v>4</v>
      </c>
      <c r="S159" s="19" t="s">
        <v>5</v>
      </c>
      <c r="U159" s="81"/>
    </row>
    <row r="160" spans="4:21" ht="12.75">
      <c r="D160" s="52" t="s">
        <v>161</v>
      </c>
      <c r="E160" s="58">
        <f>'SIMS Rep1'!E160</f>
        <v>101</v>
      </c>
      <c r="F160" s="35">
        <f>'SIMS Rep1'!F160</f>
        <v>201</v>
      </c>
      <c r="G160" s="58">
        <f>'SIMS Rep2'!E160</f>
        <v>101</v>
      </c>
      <c r="H160" s="35">
        <f>'SIMS Rep2'!F160</f>
        <v>202</v>
      </c>
      <c r="I160" s="7"/>
      <c r="J160" s="7"/>
      <c r="K160" s="15"/>
      <c r="L160" s="18"/>
      <c r="M160" s="18"/>
      <c r="N160" s="19"/>
      <c r="O160" s="7"/>
      <c r="P160" s="15"/>
      <c r="Q160" s="18"/>
      <c r="R160" s="18"/>
      <c r="S160" s="19"/>
      <c r="U160" s="81"/>
    </row>
    <row r="161" spans="4:21" ht="12.75">
      <c r="D161" s="52" t="s">
        <v>162</v>
      </c>
      <c r="E161" s="35">
        <f>'SIMS Rep1'!E161</f>
        <v>102</v>
      </c>
      <c r="F161" s="35">
        <f>'SIMS Rep1'!F161</f>
        <v>202</v>
      </c>
      <c r="G161" s="35">
        <f>'SIMS Rep2'!E161</f>
        <v>101</v>
      </c>
      <c r="H161" s="35">
        <f>'SIMS Rep2'!F161</f>
        <v>202</v>
      </c>
      <c r="I161" s="7"/>
      <c r="J161" s="7"/>
      <c r="K161" s="15">
        <v>78</v>
      </c>
      <c r="L161" s="18" t="s">
        <v>5</v>
      </c>
      <c r="M161" s="18" t="s">
        <v>6</v>
      </c>
      <c r="N161" s="19" t="s">
        <v>3</v>
      </c>
      <c r="O161" s="7"/>
      <c r="P161" s="15">
        <v>78</v>
      </c>
      <c r="Q161" s="18" t="s">
        <v>5</v>
      </c>
      <c r="R161" s="18" t="s">
        <v>3</v>
      </c>
      <c r="S161" s="19" t="s">
        <v>6</v>
      </c>
      <c r="U161" s="81"/>
    </row>
    <row r="162" spans="4:21" ht="12.75">
      <c r="D162" s="52" t="s">
        <v>163</v>
      </c>
      <c r="E162" s="35">
        <f>'SIMS Rep1'!E162</f>
        <v>101</v>
      </c>
      <c r="F162" s="58">
        <f>'SIMS Rep1'!F162</f>
        <v>201</v>
      </c>
      <c r="G162" s="35">
        <f>'SIMS Rep2'!E162</f>
        <v>102</v>
      </c>
      <c r="H162" s="58">
        <f>'SIMS Rep2'!F162</f>
        <v>201</v>
      </c>
      <c r="I162" s="7"/>
      <c r="J162" s="7"/>
      <c r="K162" s="20"/>
      <c r="L162" s="18"/>
      <c r="M162" s="18"/>
      <c r="N162" s="19"/>
      <c r="O162" s="7"/>
      <c r="P162" s="20"/>
      <c r="Q162" s="23"/>
      <c r="R162" s="23"/>
      <c r="S162" s="24"/>
      <c r="U162" s="83"/>
    </row>
    <row r="163" spans="4:21" ht="12.75">
      <c r="D163" s="52" t="s">
        <v>164</v>
      </c>
      <c r="E163" s="35">
        <f>'SIMS Rep1'!E163</f>
        <v>102</v>
      </c>
      <c r="F163" s="35">
        <f>'SIMS Rep1'!F163</f>
        <v>202</v>
      </c>
      <c r="G163" s="35">
        <f>'SIMS Rep2'!E163</f>
        <v>101</v>
      </c>
      <c r="H163" s="35">
        <f>'SIMS Rep2'!F163</f>
        <v>201</v>
      </c>
      <c r="I163" s="7"/>
      <c r="J163" s="7"/>
      <c r="K163" s="10">
        <v>79</v>
      </c>
      <c r="L163" s="13" t="s">
        <v>6</v>
      </c>
      <c r="M163" s="13" t="s">
        <v>5</v>
      </c>
      <c r="N163" s="14" t="s">
        <v>3</v>
      </c>
      <c r="O163" s="7"/>
      <c r="P163" s="10">
        <v>79</v>
      </c>
      <c r="Q163" s="13" t="s">
        <v>3</v>
      </c>
      <c r="R163" s="13" t="s">
        <v>4</v>
      </c>
      <c r="S163" s="14" t="s">
        <v>6</v>
      </c>
      <c r="U163" s="81"/>
    </row>
    <row r="164" spans="4:21" ht="12.75">
      <c r="D164" s="52" t="s">
        <v>165</v>
      </c>
      <c r="E164" s="35">
        <f>'SIMS Rep1'!E164</f>
        <v>101</v>
      </c>
      <c r="F164" s="58">
        <f>'SIMS Rep1'!F164</f>
        <v>201</v>
      </c>
      <c r="G164" s="35">
        <f>'SIMS Rep2'!E164</f>
        <v>102</v>
      </c>
      <c r="H164" s="58">
        <f>'SIMS Rep2'!F164</f>
        <v>202</v>
      </c>
      <c r="I164" s="7"/>
      <c r="J164" s="7"/>
      <c r="K164" s="15"/>
      <c r="L164" s="18"/>
      <c r="M164" s="18"/>
      <c r="N164" s="19"/>
      <c r="O164" s="7"/>
      <c r="P164" s="15"/>
      <c r="Q164" s="18"/>
      <c r="R164" s="18"/>
      <c r="S164" s="19"/>
      <c r="U164" s="81"/>
    </row>
    <row r="165" spans="4:21" ht="12.75">
      <c r="D165" s="52" t="s">
        <v>166</v>
      </c>
      <c r="E165" s="35">
        <f>'SIMS Rep1'!E165</f>
        <v>102</v>
      </c>
      <c r="F165" s="35">
        <f>'SIMS Rep1'!F165</f>
        <v>202</v>
      </c>
      <c r="G165" s="35">
        <f>'SIMS Rep2'!E165</f>
        <v>101</v>
      </c>
      <c r="H165" s="35">
        <f>'SIMS Rep2'!F165</f>
        <v>201</v>
      </c>
      <c r="I165" s="7"/>
      <c r="J165" s="7"/>
      <c r="K165" s="15">
        <v>80</v>
      </c>
      <c r="L165" s="18" t="s">
        <v>5</v>
      </c>
      <c r="M165" s="18" t="s">
        <v>6</v>
      </c>
      <c r="N165" s="19" t="s">
        <v>4</v>
      </c>
      <c r="O165" s="7"/>
      <c r="P165" s="15">
        <v>80</v>
      </c>
      <c r="Q165" s="18" t="s">
        <v>4</v>
      </c>
      <c r="R165" s="18" t="s">
        <v>3</v>
      </c>
      <c r="S165" s="19" t="s">
        <v>5</v>
      </c>
      <c r="U165" s="81"/>
    </row>
    <row r="166" spans="4:21" ht="12.75">
      <c r="D166" s="52" t="s">
        <v>167</v>
      </c>
      <c r="E166" s="58">
        <f>'SIMS Rep1'!E166</f>
        <v>101</v>
      </c>
      <c r="F166" s="35">
        <f>'SIMS Rep1'!F166</f>
        <v>201</v>
      </c>
      <c r="G166" s="58">
        <f>'SIMS Rep2'!E166</f>
        <v>102</v>
      </c>
      <c r="H166" s="35">
        <f>'SIMS Rep2'!F166</f>
        <v>202</v>
      </c>
      <c r="I166" s="7"/>
      <c r="J166" s="7"/>
      <c r="K166" s="15"/>
      <c r="L166" s="18"/>
      <c r="M166" s="18"/>
      <c r="N166" s="19"/>
      <c r="O166" s="7"/>
      <c r="P166" s="15"/>
      <c r="Q166" s="18"/>
      <c r="R166" s="18"/>
      <c r="S166" s="19"/>
      <c r="U166" s="81"/>
    </row>
    <row r="167" spans="4:21" ht="12.75">
      <c r="D167" s="69" t="s">
        <v>191</v>
      </c>
      <c r="E167" s="35">
        <f>'SIMS Rep1'!E167</f>
        <v>102</v>
      </c>
      <c r="F167" s="35">
        <f>'SIMS Rep1'!F167</f>
        <v>202</v>
      </c>
      <c r="G167" s="35">
        <f>'SIMS Rep2'!E167</f>
        <v>101</v>
      </c>
      <c r="H167" s="35">
        <f>'SIMS Rep2'!F167</f>
        <v>201</v>
      </c>
      <c r="J167" s="7"/>
      <c r="K167" s="15">
        <v>81</v>
      </c>
      <c r="L167" s="18" t="s">
        <v>6</v>
      </c>
      <c r="M167" s="18" t="s">
        <v>3</v>
      </c>
      <c r="N167" s="19" t="s">
        <v>5</v>
      </c>
      <c r="O167" s="7"/>
      <c r="P167" s="15">
        <v>81</v>
      </c>
      <c r="Q167" s="18" t="s">
        <v>3</v>
      </c>
      <c r="R167" s="18" t="s">
        <v>6</v>
      </c>
      <c r="S167" s="19" t="s">
        <v>4</v>
      </c>
      <c r="U167" s="81"/>
    </row>
    <row r="168" spans="4:21" ht="12.75">
      <c r="D168" s="69" t="s">
        <v>192</v>
      </c>
      <c r="E168" s="35">
        <f>'SIMS Rep1'!E168</f>
        <v>101</v>
      </c>
      <c r="F168" s="58">
        <f>'SIMS Rep1'!F168</f>
        <v>201</v>
      </c>
      <c r="G168" s="35">
        <f>'SIMS Rep2'!E168</f>
        <v>102</v>
      </c>
      <c r="H168" s="58">
        <f>'SIMS Rep2'!F168</f>
        <v>202</v>
      </c>
      <c r="J168" s="7"/>
      <c r="K168" s="15"/>
      <c r="L168" s="18"/>
      <c r="M168" s="18"/>
      <c r="N168" s="19"/>
      <c r="O168" s="7"/>
      <c r="P168" s="15"/>
      <c r="Q168" s="18"/>
      <c r="R168" s="18"/>
      <c r="S168" s="19"/>
      <c r="U168" s="81"/>
    </row>
    <row r="169" spans="4:21" ht="12.75">
      <c r="D169" s="69" t="s">
        <v>193</v>
      </c>
      <c r="E169" s="35">
        <f>'SIMS Rep1'!E169</f>
        <v>101</v>
      </c>
      <c r="F169" s="35">
        <f>'SIMS Rep1'!F169</f>
        <v>201</v>
      </c>
      <c r="G169" s="35">
        <f>'SIMS Rep2'!E169</f>
        <v>102</v>
      </c>
      <c r="H169" s="35">
        <f>'SIMS Rep2'!F169</f>
        <v>202</v>
      </c>
      <c r="J169" s="7"/>
      <c r="K169" s="15">
        <v>82</v>
      </c>
      <c r="L169" s="18" t="s">
        <v>4</v>
      </c>
      <c r="M169" s="18" t="s">
        <v>5</v>
      </c>
      <c r="N169" s="19" t="s">
        <v>3</v>
      </c>
      <c r="O169" s="7"/>
      <c r="P169" s="15">
        <v>82</v>
      </c>
      <c r="Q169" s="18" t="s">
        <v>5</v>
      </c>
      <c r="R169" s="18" t="s">
        <v>4</v>
      </c>
      <c r="S169" s="19" t="s">
        <v>6</v>
      </c>
      <c r="U169" s="81"/>
    </row>
    <row r="170" spans="4:21" ht="12.75">
      <c r="D170" s="69" t="s">
        <v>194</v>
      </c>
      <c r="E170" s="58">
        <f>'SIMS Rep1'!E170</f>
        <v>102</v>
      </c>
      <c r="F170" s="35">
        <f>'SIMS Rep1'!F170</f>
        <v>202</v>
      </c>
      <c r="G170" s="58">
        <f>'SIMS Rep2'!E170</f>
        <v>101</v>
      </c>
      <c r="H170" s="35">
        <f>'SIMS Rep2'!F170</f>
        <v>201</v>
      </c>
      <c r="J170" s="7"/>
      <c r="K170" s="15"/>
      <c r="L170" s="18"/>
      <c r="M170" s="18"/>
      <c r="N170" s="19"/>
      <c r="O170" s="7"/>
      <c r="P170" s="15"/>
      <c r="Q170" s="18"/>
      <c r="R170" s="18"/>
      <c r="S170" s="19"/>
      <c r="U170" s="81"/>
    </row>
    <row r="171" spans="4:21" ht="12.75">
      <c r="D171" s="69" t="s">
        <v>195</v>
      </c>
      <c r="E171" s="35">
        <f>'SIMS Rep1'!E171</f>
        <v>101</v>
      </c>
      <c r="F171" s="35">
        <f>'SIMS Rep1'!F171</f>
        <v>201</v>
      </c>
      <c r="G171" s="35">
        <f>'SIMS Rep2'!E171</f>
        <v>102</v>
      </c>
      <c r="H171" s="35">
        <f>'SIMS Rep2'!F171</f>
        <v>202</v>
      </c>
      <c r="J171" s="7"/>
      <c r="K171" s="15">
        <v>83</v>
      </c>
      <c r="L171" s="18" t="s">
        <v>3</v>
      </c>
      <c r="M171" s="18" t="s">
        <v>4</v>
      </c>
      <c r="N171" s="19" t="s">
        <v>5</v>
      </c>
      <c r="O171" s="7"/>
      <c r="P171" s="15">
        <v>83</v>
      </c>
      <c r="Q171" s="18" t="s">
        <v>6</v>
      </c>
      <c r="R171" s="18" t="s">
        <v>5</v>
      </c>
      <c r="S171" s="19" t="s">
        <v>4</v>
      </c>
      <c r="U171" s="81"/>
    </row>
    <row r="172" spans="4:21" ht="12.75">
      <c r="D172" s="69" t="s">
        <v>196</v>
      </c>
      <c r="E172" s="58">
        <f>'SIMS Rep1'!E172</f>
        <v>102</v>
      </c>
      <c r="F172" s="35">
        <f>'SIMS Rep1'!F172</f>
        <v>202</v>
      </c>
      <c r="G172" s="58">
        <f>'SIMS Rep2'!E172</f>
        <v>101</v>
      </c>
      <c r="H172" s="35">
        <f>'SIMS Rep2'!F172</f>
        <v>201</v>
      </c>
      <c r="J172" s="7"/>
      <c r="K172" s="15"/>
      <c r="L172" s="18"/>
      <c r="M172" s="18"/>
      <c r="N172" s="19"/>
      <c r="O172" s="7"/>
      <c r="P172" s="15"/>
      <c r="Q172" s="18"/>
      <c r="R172" s="18"/>
      <c r="S172" s="19"/>
      <c r="U172" s="81"/>
    </row>
    <row r="173" spans="4:21" ht="12.75">
      <c r="D173" s="69" t="s">
        <v>197</v>
      </c>
      <c r="E173" s="35">
        <f>'SIMS Rep1'!E173</f>
        <v>101</v>
      </c>
      <c r="F173" s="35">
        <f>'SIMS Rep1'!F173</f>
        <v>201</v>
      </c>
      <c r="G173" s="35">
        <f>'SIMS Rep2'!E173</f>
        <v>102</v>
      </c>
      <c r="H173" s="35">
        <f>'SIMS Rep2'!F173</f>
        <v>202</v>
      </c>
      <c r="J173" s="7"/>
      <c r="K173" s="15">
        <v>84</v>
      </c>
      <c r="L173" s="18" t="s">
        <v>4</v>
      </c>
      <c r="M173" s="18" t="s">
        <v>3</v>
      </c>
      <c r="N173" s="19" t="s">
        <v>6</v>
      </c>
      <c r="O173" s="7"/>
      <c r="P173" s="15">
        <v>84</v>
      </c>
      <c r="Q173" s="18" t="s">
        <v>5</v>
      </c>
      <c r="R173" s="18" t="s">
        <v>6</v>
      </c>
      <c r="S173" s="19" t="s">
        <v>3</v>
      </c>
      <c r="U173" s="81"/>
    </row>
    <row r="174" spans="4:21" ht="12.75">
      <c r="D174" s="69" t="s">
        <v>198</v>
      </c>
      <c r="E174" s="35">
        <f>'SIMS Rep1'!E174</f>
        <v>102</v>
      </c>
      <c r="F174" s="58">
        <f>'SIMS Rep1'!F174</f>
        <v>202</v>
      </c>
      <c r="G174" s="35">
        <f>'SIMS Rep2'!E174</f>
        <v>101</v>
      </c>
      <c r="H174" s="58">
        <f>'SIMS Rep2'!F174</f>
        <v>201</v>
      </c>
      <c r="J174" s="7"/>
      <c r="K174" s="20"/>
      <c r="L174" s="23"/>
      <c r="M174" s="23"/>
      <c r="N174" s="24"/>
      <c r="O174" s="7"/>
      <c r="P174" s="20"/>
      <c r="Q174" s="18"/>
      <c r="R174" s="18"/>
      <c r="S174" s="19"/>
      <c r="U174" s="83"/>
    </row>
    <row r="175" spans="4:21" ht="12.75">
      <c r="D175" s="69" t="s">
        <v>199</v>
      </c>
      <c r="E175" s="35">
        <f>'SIMS Rep1'!E175</f>
        <v>101</v>
      </c>
      <c r="F175" s="35">
        <f>'SIMS Rep1'!F175</f>
        <v>202</v>
      </c>
      <c r="G175" s="35">
        <f>'SIMS Rep2'!E175</f>
        <v>102</v>
      </c>
      <c r="H175" s="35">
        <f>'SIMS Rep2'!F175</f>
        <v>202</v>
      </c>
      <c r="J175" s="7"/>
      <c r="K175" s="10">
        <v>85</v>
      </c>
      <c r="L175" s="13" t="s">
        <v>3</v>
      </c>
      <c r="M175" s="13" t="s">
        <v>5</v>
      </c>
      <c r="N175" s="14" t="s">
        <v>6</v>
      </c>
      <c r="O175" s="60"/>
      <c r="P175" s="10">
        <v>85</v>
      </c>
      <c r="Q175" s="13" t="s">
        <v>6</v>
      </c>
      <c r="R175" s="13" t="s">
        <v>5</v>
      </c>
      <c r="S175" s="14" t="s">
        <v>3</v>
      </c>
      <c r="U175" s="81"/>
    </row>
    <row r="176" spans="4:21" ht="12.75">
      <c r="D176" s="69" t="s">
        <v>200</v>
      </c>
      <c r="E176" s="35">
        <f>'SIMS Rep1'!E176</f>
        <v>102</v>
      </c>
      <c r="F176" s="58">
        <f>'SIMS Rep1'!F176</f>
        <v>201</v>
      </c>
      <c r="G176" s="35">
        <f>'SIMS Rep2'!E176</f>
        <v>101</v>
      </c>
      <c r="H176" s="58">
        <f>'SIMS Rep2'!F176</f>
        <v>201</v>
      </c>
      <c r="J176" s="7"/>
      <c r="K176" s="15"/>
      <c r="L176" s="18"/>
      <c r="M176" s="18"/>
      <c r="N176" s="19"/>
      <c r="O176" s="7"/>
      <c r="P176" s="15"/>
      <c r="Q176" s="18"/>
      <c r="R176" s="18"/>
      <c r="S176" s="19"/>
      <c r="U176" s="81"/>
    </row>
    <row r="177" spans="4:21" ht="12.75">
      <c r="D177" s="69" t="s">
        <v>201</v>
      </c>
      <c r="E177" s="35">
        <f>'SIMS Rep1'!E177</f>
        <v>102</v>
      </c>
      <c r="F177" s="35">
        <f>'SIMS Rep1'!F177</f>
        <v>201</v>
      </c>
      <c r="G177" s="35">
        <f>'SIMS Rep2'!E177</f>
        <v>102</v>
      </c>
      <c r="H177" s="35">
        <f>'SIMS Rep2'!F177</f>
        <v>202</v>
      </c>
      <c r="J177" s="7"/>
      <c r="K177" s="15">
        <v>86</v>
      </c>
      <c r="L177" s="18" t="s">
        <v>4</v>
      </c>
      <c r="M177" s="18" t="s">
        <v>6</v>
      </c>
      <c r="N177" s="19" t="s">
        <v>5</v>
      </c>
      <c r="O177" s="7"/>
      <c r="P177" s="15">
        <v>86</v>
      </c>
      <c r="Q177" s="18" t="s">
        <v>5</v>
      </c>
      <c r="R177" s="18" t="s">
        <v>6</v>
      </c>
      <c r="S177" s="19" t="s">
        <v>4</v>
      </c>
      <c r="U177" s="81"/>
    </row>
    <row r="178" spans="4:21" ht="12.75">
      <c r="D178" s="69" t="s">
        <v>202</v>
      </c>
      <c r="E178" s="58">
        <f>'SIMS Rep1'!E178</f>
        <v>101</v>
      </c>
      <c r="F178" s="35">
        <f>'SIMS Rep1'!F178</f>
        <v>202</v>
      </c>
      <c r="G178" s="58">
        <f>'SIMS Rep2'!E178</f>
        <v>101</v>
      </c>
      <c r="H178" s="35">
        <f>'SIMS Rep2'!F178</f>
        <v>201</v>
      </c>
      <c r="J178" s="7"/>
      <c r="K178" s="15"/>
      <c r="L178" s="18"/>
      <c r="M178" s="18"/>
      <c r="N178" s="19"/>
      <c r="O178" s="7"/>
      <c r="P178" s="15"/>
      <c r="Q178" s="18"/>
      <c r="R178" s="18"/>
      <c r="S178" s="19"/>
      <c r="U178" s="81"/>
    </row>
    <row r="179" spans="4:21" ht="12.75">
      <c r="D179" s="69" t="s">
        <v>203</v>
      </c>
      <c r="E179" s="35">
        <f>'SIMS Rep1'!E179</f>
        <v>101</v>
      </c>
      <c r="F179" s="35">
        <f>'SIMS Rep1'!F179</f>
        <v>202</v>
      </c>
      <c r="G179" s="35">
        <f>'SIMS Rep2'!E179</f>
        <v>102</v>
      </c>
      <c r="H179" s="35">
        <f>'SIMS Rep2'!F179</f>
        <v>202</v>
      </c>
      <c r="J179" s="7"/>
      <c r="K179" s="15">
        <v>87</v>
      </c>
      <c r="L179" s="18" t="s">
        <v>3</v>
      </c>
      <c r="M179" s="18" t="s">
        <v>6</v>
      </c>
      <c r="N179" s="19" t="s">
        <v>5</v>
      </c>
      <c r="O179" s="7"/>
      <c r="P179" s="15">
        <v>87</v>
      </c>
      <c r="Q179" s="18" t="s">
        <v>6</v>
      </c>
      <c r="R179" s="18" t="s">
        <v>3</v>
      </c>
      <c r="S179" s="19" t="s">
        <v>5</v>
      </c>
      <c r="U179" s="81"/>
    </row>
    <row r="180" spans="4:21" ht="12.75">
      <c r="D180" s="69" t="s">
        <v>204</v>
      </c>
      <c r="E180" s="35">
        <f>'SIMS Rep1'!E180</f>
        <v>102</v>
      </c>
      <c r="F180" s="58">
        <f>'SIMS Rep1'!F180</f>
        <v>201</v>
      </c>
      <c r="G180" s="35">
        <f>'SIMS Rep2'!E180</f>
        <v>101</v>
      </c>
      <c r="H180" s="58">
        <f>'SIMS Rep2'!F180</f>
        <v>201</v>
      </c>
      <c r="J180" s="7"/>
      <c r="K180" s="15"/>
      <c r="L180" s="18"/>
      <c r="M180" s="18"/>
      <c r="N180" s="19"/>
      <c r="O180" s="7"/>
      <c r="P180" s="15"/>
      <c r="Q180" s="18"/>
      <c r="R180" s="18"/>
      <c r="S180" s="19"/>
      <c r="U180" s="81"/>
    </row>
    <row r="181" spans="4:21" ht="12.75">
      <c r="D181" s="69" t="s">
        <v>205</v>
      </c>
      <c r="E181" s="35">
        <f>'SIMS Rep1'!E181</f>
        <v>101</v>
      </c>
      <c r="F181" s="35">
        <f>'SIMS Rep1'!F181</f>
        <v>202</v>
      </c>
      <c r="G181" s="35">
        <f>'SIMS Rep2'!E181</f>
        <v>101</v>
      </c>
      <c r="H181" s="35">
        <f>'SIMS Rep2'!F181</f>
        <v>201</v>
      </c>
      <c r="J181" s="7"/>
      <c r="K181" s="15">
        <v>88</v>
      </c>
      <c r="L181" s="18" t="s">
        <v>5</v>
      </c>
      <c r="M181" s="18" t="s">
        <v>4</v>
      </c>
      <c r="N181" s="19" t="s">
        <v>3</v>
      </c>
      <c r="O181" s="7"/>
      <c r="P181" s="15">
        <v>88</v>
      </c>
      <c r="Q181" s="18" t="s">
        <v>4</v>
      </c>
      <c r="R181" s="18" t="s">
        <v>5</v>
      </c>
      <c r="S181" s="19" t="s">
        <v>3</v>
      </c>
      <c r="U181" s="81"/>
    </row>
    <row r="182" spans="4:21" ht="12.75">
      <c r="D182" s="69" t="s">
        <v>206</v>
      </c>
      <c r="E182" s="58">
        <f>'SIMS Rep1'!E182</f>
        <v>102</v>
      </c>
      <c r="F182" s="35">
        <f>'SIMS Rep1'!F182</f>
        <v>201</v>
      </c>
      <c r="G182" s="58">
        <f>'SIMS Rep2'!E182</f>
        <v>102</v>
      </c>
      <c r="H182" s="35">
        <f>'SIMS Rep2'!F182</f>
        <v>202</v>
      </c>
      <c r="J182" s="7"/>
      <c r="K182" s="15"/>
      <c r="L182" s="18"/>
      <c r="M182" s="18"/>
      <c r="N182" s="19"/>
      <c r="O182" s="7"/>
      <c r="P182" s="15"/>
      <c r="Q182" s="18"/>
      <c r="R182" s="18"/>
      <c r="S182" s="19"/>
      <c r="U182" s="81"/>
    </row>
    <row r="183" spans="4:21" ht="12.75">
      <c r="D183" s="69" t="s">
        <v>207</v>
      </c>
      <c r="E183" s="35">
        <f>'SIMS Rep1'!E183</f>
        <v>101</v>
      </c>
      <c r="F183" s="35">
        <f>'SIMS Rep1'!F183</f>
        <v>202</v>
      </c>
      <c r="G183" s="35">
        <f>'SIMS Rep2'!E183</f>
        <v>101</v>
      </c>
      <c r="H183" s="35">
        <f>'SIMS Rep2'!F183</f>
        <v>201</v>
      </c>
      <c r="J183" s="7"/>
      <c r="K183" s="15">
        <v>89</v>
      </c>
      <c r="L183" s="18" t="s">
        <v>3</v>
      </c>
      <c r="M183" s="18" t="s">
        <v>5</v>
      </c>
      <c r="N183" s="19" t="s">
        <v>4</v>
      </c>
      <c r="O183" s="7"/>
      <c r="P183" s="15">
        <v>89</v>
      </c>
      <c r="Q183" s="18" t="s">
        <v>3</v>
      </c>
      <c r="R183" s="18" t="s">
        <v>4</v>
      </c>
      <c r="S183" s="19" t="s">
        <v>5</v>
      </c>
      <c r="U183" s="81"/>
    </row>
    <row r="184" spans="4:21" ht="12.75">
      <c r="D184" s="69" t="s">
        <v>208</v>
      </c>
      <c r="E184" s="58">
        <f>'SIMS Rep1'!E184</f>
        <v>102</v>
      </c>
      <c r="F184" s="35">
        <f>'SIMS Rep1'!F184</f>
        <v>201</v>
      </c>
      <c r="G184" s="58">
        <f>'SIMS Rep2'!E184</f>
        <v>102</v>
      </c>
      <c r="H184" s="35">
        <f>'SIMS Rep2'!F184</f>
        <v>202</v>
      </c>
      <c r="J184" s="7"/>
      <c r="K184" s="15"/>
      <c r="L184" s="18"/>
      <c r="M184" s="18"/>
      <c r="N184" s="19"/>
      <c r="O184" s="7"/>
      <c r="P184" s="15"/>
      <c r="Q184" s="18"/>
      <c r="R184" s="18"/>
      <c r="S184" s="19"/>
      <c r="U184" s="81"/>
    </row>
    <row r="185" spans="4:21" ht="12.75">
      <c r="D185" s="69" t="s">
        <v>209</v>
      </c>
      <c r="E185" s="35">
        <f>'SIMS Rep1'!E185</f>
        <v>102</v>
      </c>
      <c r="F185" s="35">
        <f>'SIMS Rep1'!F185</f>
        <v>201</v>
      </c>
      <c r="G185" s="35">
        <f>'SIMS Rep2'!E185</f>
        <v>101</v>
      </c>
      <c r="H185" s="35">
        <f>'SIMS Rep2'!F185</f>
        <v>201</v>
      </c>
      <c r="J185" s="7"/>
      <c r="K185" s="15">
        <v>90</v>
      </c>
      <c r="L185" s="18" t="s">
        <v>4</v>
      </c>
      <c r="M185" s="18" t="s">
        <v>6</v>
      </c>
      <c r="N185" s="19" t="s">
        <v>3</v>
      </c>
      <c r="O185" s="7"/>
      <c r="P185" s="15">
        <v>90</v>
      </c>
      <c r="Q185" s="18" t="s">
        <v>4</v>
      </c>
      <c r="R185" s="18" t="s">
        <v>3</v>
      </c>
      <c r="S185" s="19" t="s">
        <v>6</v>
      </c>
      <c r="U185" s="81"/>
    </row>
    <row r="186" spans="4:21" ht="12.75">
      <c r="D186" s="69" t="s">
        <v>210</v>
      </c>
      <c r="E186" s="35">
        <f>'SIMS Rep1'!E186</f>
        <v>101</v>
      </c>
      <c r="F186" s="58">
        <f>'SIMS Rep1'!F186</f>
        <v>202</v>
      </c>
      <c r="G186" s="35">
        <f>'SIMS Rep2'!E186</f>
        <v>102</v>
      </c>
      <c r="H186" s="58">
        <f>'SIMS Rep2'!F186</f>
        <v>202</v>
      </c>
      <c r="J186" s="7"/>
      <c r="K186" s="15"/>
      <c r="L186" s="18"/>
      <c r="M186" s="18"/>
      <c r="N186" s="19"/>
      <c r="O186" s="7"/>
      <c r="P186" s="20"/>
      <c r="Q186" s="23"/>
      <c r="R186" s="23"/>
      <c r="S186" s="24"/>
      <c r="U186" s="83"/>
    </row>
    <row r="187" spans="4:21" ht="12.75">
      <c r="D187" s="69" t="s">
        <v>211</v>
      </c>
      <c r="E187" s="35">
        <f>'SIMS Rep1'!E187</f>
        <v>102</v>
      </c>
      <c r="F187" s="35">
        <f>'SIMS Rep1'!F187</f>
        <v>201</v>
      </c>
      <c r="G187" s="35">
        <f>'SIMS Rep2'!E187</f>
        <v>101</v>
      </c>
      <c r="H187" s="35">
        <f>'SIMS Rep2'!F187</f>
        <v>202</v>
      </c>
      <c r="J187" s="7"/>
      <c r="K187" s="10">
        <v>91</v>
      </c>
      <c r="L187" s="13" t="s">
        <v>6</v>
      </c>
      <c r="M187" s="13" t="s">
        <v>4</v>
      </c>
      <c r="N187" s="14" t="s">
        <v>3</v>
      </c>
      <c r="O187" s="7"/>
      <c r="P187" s="10">
        <v>91</v>
      </c>
      <c r="Q187" s="13" t="s">
        <v>3</v>
      </c>
      <c r="R187" s="13" t="s">
        <v>5</v>
      </c>
      <c r="S187" s="14" t="s">
        <v>6</v>
      </c>
      <c r="U187" s="81"/>
    </row>
    <row r="188" spans="4:21" ht="12.75">
      <c r="D188" s="69" t="s">
        <v>212</v>
      </c>
      <c r="E188" s="35">
        <f>'SIMS Rep1'!E188</f>
        <v>101</v>
      </c>
      <c r="F188" s="58">
        <f>'SIMS Rep1'!F188</f>
        <v>202</v>
      </c>
      <c r="G188" s="35">
        <f>'SIMS Rep2'!E188</f>
        <v>102</v>
      </c>
      <c r="H188" s="58">
        <f>'SIMS Rep2'!F188</f>
        <v>201</v>
      </c>
      <c r="J188" s="7"/>
      <c r="K188" s="15"/>
      <c r="L188" s="18"/>
      <c r="M188" s="18"/>
      <c r="N188" s="19"/>
      <c r="O188" s="7"/>
      <c r="P188" s="15"/>
      <c r="Q188" s="18"/>
      <c r="R188" s="18"/>
      <c r="S188" s="19"/>
      <c r="U188" s="81"/>
    </row>
    <row r="189" spans="4:21" ht="12.75">
      <c r="D189" s="69" t="s">
        <v>213</v>
      </c>
      <c r="E189" s="35">
        <f>'SIMS Rep1'!E189</f>
        <v>101</v>
      </c>
      <c r="F189" s="35">
        <f>'SIMS Rep1'!F189</f>
        <v>202</v>
      </c>
      <c r="G189" s="35">
        <f>'SIMS Rep2'!E189</f>
        <v>102</v>
      </c>
      <c r="H189" s="35">
        <f>'SIMS Rep2'!F189</f>
        <v>201</v>
      </c>
      <c r="J189" s="7"/>
      <c r="K189" s="15">
        <v>92</v>
      </c>
      <c r="L189" s="18" t="s">
        <v>5</v>
      </c>
      <c r="M189" s="18" t="s">
        <v>3</v>
      </c>
      <c r="N189" s="19" t="s">
        <v>4</v>
      </c>
      <c r="O189" s="7"/>
      <c r="P189" s="15">
        <v>92</v>
      </c>
      <c r="Q189" s="18" t="s">
        <v>4</v>
      </c>
      <c r="R189" s="18" t="s">
        <v>6</v>
      </c>
      <c r="S189" s="19" t="s">
        <v>5</v>
      </c>
      <c r="U189" s="81"/>
    </row>
    <row r="190" spans="4:21" ht="12.75">
      <c r="D190" s="69" t="s">
        <v>214</v>
      </c>
      <c r="E190" s="58">
        <f>'SIMS Rep1'!E190</f>
        <v>102</v>
      </c>
      <c r="F190" s="35">
        <f>'SIMS Rep1'!F190</f>
        <v>201</v>
      </c>
      <c r="G190" s="58">
        <f>'SIMS Rep2'!E190</f>
        <v>101</v>
      </c>
      <c r="H190" s="35">
        <f>'SIMS Rep2'!F190</f>
        <v>202</v>
      </c>
      <c r="J190" s="7"/>
      <c r="K190" s="15"/>
      <c r="L190" s="18"/>
      <c r="M190" s="18"/>
      <c r="N190" s="19"/>
      <c r="O190" s="7"/>
      <c r="P190" s="15"/>
      <c r="Q190" s="18"/>
      <c r="R190" s="18"/>
      <c r="S190" s="19"/>
      <c r="U190" s="81"/>
    </row>
    <row r="191" spans="4:21" ht="12.75">
      <c r="D191" s="69" t="s">
        <v>215</v>
      </c>
      <c r="E191" s="35">
        <f>'SIMS Rep1'!E191</f>
        <v>102</v>
      </c>
      <c r="F191" s="35">
        <f>'SIMS Rep1'!F191</f>
        <v>201</v>
      </c>
      <c r="G191" s="35">
        <f>'SIMS Rep2'!E191</f>
        <v>101</v>
      </c>
      <c r="H191" s="35">
        <f>'SIMS Rep2'!F191</f>
        <v>202</v>
      </c>
      <c r="J191" s="7"/>
      <c r="K191" s="15">
        <v>93</v>
      </c>
      <c r="L191" s="18" t="s">
        <v>6</v>
      </c>
      <c r="M191" s="18" t="s">
        <v>3</v>
      </c>
      <c r="N191" s="19" t="s">
        <v>4</v>
      </c>
      <c r="O191" s="7"/>
      <c r="P191" s="15">
        <v>93</v>
      </c>
      <c r="Q191" s="18" t="s">
        <v>3</v>
      </c>
      <c r="R191" s="18" t="s">
        <v>6</v>
      </c>
      <c r="S191" s="19" t="s">
        <v>5</v>
      </c>
      <c r="U191" s="81"/>
    </row>
    <row r="192" spans="4:21" ht="12.75">
      <c r="D192" s="69" t="s">
        <v>216</v>
      </c>
      <c r="E192" s="35">
        <f>'SIMS Rep1'!E192</f>
        <v>101</v>
      </c>
      <c r="F192" s="58">
        <f>'SIMS Rep1'!F192</f>
        <v>202</v>
      </c>
      <c r="G192" s="35">
        <f>'SIMS Rep2'!E192</f>
        <v>102</v>
      </c>
      <c r="H192" s="58">
        <f>'SIMS Rep2'!F192</f>
        <v>201</v>
      </c>
      <c r="J192" s="7"/>
      <c r="K192" s="15"/>
      <c r="L192" s="18"/>
      <c r="M192" s="18"/>
      <c r="N192" s="19"/>
      <c r="O192" s="7"/>
      <c r="P192" s="15"/>
      <c r="Q192" s="18"/>
      <c r="R192" s="18"/>
      <c r="S192" s="19"/>
      <c r="U192" s="81"/>
    </row>
    <row r="193" spans="4:21" ht="12.75">
      <c r="D193" s="69" t="s">
        <v>217</v>
      </c>
      <c r="E193" s="35">
        <f>'SIMS Rep1'!E193</f>
        <v>102</v>
      </c>
      <c r="F193" s="35">
        <f>'SIMS Rep1'!F193</f>
        <v>201</v>
      </c>
      <c r="G193" s="35">
        <f>'SIMS Rep2'!E193</f>
        <v>101</v>
      </c>
      <c r="H193" s="35">
        <f>'SIMS Rep2'!F193</f>
        <v>202</v>
      </c>
      <c r="J193" s="7"/>
      <c r="K193" s="15">
        <v>94</v>
      </c>
      <c r="L193" s="18" t="s">
        <v>4</v>
      </c>
      <c r="M193" s="18" t="s">
        <v>5</v>
      </c>
      <c r="N193" s="19" t="s">
        <v>6</v>
      </c>
      <c r="O193" s="7"/>
      <c r="P193" s="15">
        <v>94</v>
      </c>
      <c r="Q193" s="18" t="s">
        <v>5</v>
      </c>
      <c r="R193" s="18" t="s">
        <v>4</v>
      </c>
      <c r="S193" s="19" t="s">
        <v>3</v>
      </c>
      <c r="U193" s="81"/>
    </row>
    <row r="194" spans="4:21" ht="12.75">
      <c r="D194" s="69" t="s">
        <v>218</v>
      </c>
      <c r="E194" s="58">
        <f>'SIMS Rep1'!E194</f>
        <v>101</v>
      </c>
      <c r="F194" s="35">
        <f>'SIMS Rep1'!F194</f>
        <v>202</v>
      </c>
      <c r="G194" s="58">
        <f>'SIMS Rep2'!E194</f>
        <v>102</v>
      </c>
      <c r="H194" s="35">
        <f>'SIMS Rep2'!F194</f>
        <v>201</v>
      </c>
      <c r="J194" s="7"/>
      <c r="K194" s="15"/>
      <c r="L194" s="18"/>
      <c r="M194" s="18"/>
      <c r="N194" s="19"/>
      <c r="O194" s="7"/>
      <c r="P194" s="15"/>
      <c r="Q194" s="18"/>
      <c r="R194" s="18"/>
      <c r="S194" s="19"/>
      <c r="U194" s="81"/>
    </row>
    <row r="195" spans="4:21" ht="12.75">
      <c r="D195" s="69" t="s">
        <v>219</v>
      </c>
      <c r="E195" s="35">
        <f>'SIMS Rep1'!E195</f>
        <v>102</v>
      </c>
      <c r="F195" s="35">
        <f>'SIMS Rep1'!F195</f>
        <v>201</v>
      </c>
      <c r="G195" s="35">
        <f>'SIMS Rep2'!E195</f>
        <v>101</v>
      </c>
      <c r="H195" s="35">
        <f>'SIMS Rep2'!F195</f>
        <v>202</v>
      </c>
      <c r="J195" s="7"/>
      <c r="K195" s="15">
        <v>95</v>
      </c>
      <c r="L195" s="18" t="s">
        <v>6</v>
      </c>
      <c r="M195" s="18" t="s">
        <v>4</v>
      </c>
      <c r="N195" s="19" t="s">
        <v>5</v>
      </c>
      <c r="O195" s="7"/>
      <c r="P195" s="15">
        <v>95</v>
      </c>
      <c r="Q195" s="18" t="s">
        <v>3</v>
      </c>
      <c r="R195" s="18" t="s">
        <v>5</v>
      </c>
      <c r="S195" s="19" t="s">
        <v>4</v>
      </c>
      <c r="U195" s="81"/>
    </row>
    <row r="196" spans="4:21" ht="12.75">
      <c r="D196" s="69" t="s">
        <v>220</v>
      </c>
      <c r="E196" s="58">
        <f>'SIMS Rep1'!E196</f>
        <v>101</v>
      </c>
      <c r="F196" s="35">
        <f>'SIMS Rep1'!F196</f>
        <v>202</v>
      </c>
      <c r="G196" s="58">
        <f>'SIMS Rep2'!E196</f>
        <v>102</v>
      </c>
      <c r="H196" s="35">
        <f>'SIMS Rep2'!F196</f>
        <v>201</v>
      </c>
      <c r="J196" s="7"/>
      <c r="K196" s="15"/>
      <c r="L196" s="18"/>
      <c r="M196" s="18"/>
      <c r="N196" s="19"/>
      <c r="O196" s="7"/>
      <c r="P196" s="15"/>
      <c r="Q196" s="18"/>
      <c r="R196" s="18"/>
      <c r="S196" s="19"/>
      <c r="U196" s="81"/>
    </row>
    <row r="197" spans="4:21" ht="12.75">
      <c r="D197" s="69" t="s">
        <v>221</v>
      </c>
      <c r="E197" s="35">
        <f>'SIMS Rep1'!E197</f>
        <v>101</v>
      </c>
      <c r="F197" s="35">
        <f>'SIMS Rep1'!F197</f>
        <v>202</v>
      </c>
      <c r="G197" s="35">
        <f>'SIMS Rep2'!E197</f>
        <v>102</v>
      </c>
      <c r="H197" s="35">
        <f>'SIMS Rep2'!F197</f>
        <v>201</v>
      </c>
      <c r="J197" s="7"/>
      <c r="K197" s="15">
        <v>96</v>
      </c>
      <c r="L197" s="18" t="s">
        <v>5</v>
      </c>
      <c r="M197" s="18" t="s">
        <v>3</v>
      </c>
      <c r="N197" s="19" t="s">
        <v>6</v>
      </c>
      <c r="O197" s="7"/>
      <c r="P197" s="15">
        <v>96</v>
      </c>
      <c r="Q197" s="18" t="s">
        <v>4</v>
      </c>
      <c r="R197" s="18" t="s">
        <v>6</v>
      </c>
      <c r="S197" s="19" t="s">
        <v>3</v>
      </c>
      <c r="U197" s="81"/>
    </row>
    <row r="198" spans="4:21" ht="12.75">
      <c r="D198" s="69" t="s">
        <v>222</v>
      </c>
      <c r="E198" s="35">
        <f>'SIMS Rep1'!E198</f>
        <v>102</v>
      </c>
      <c r="F198" s="58">
        <f>'SIMS Rep1'!F198</f>
        <v>201</v>
      </c>
      <c r="G198" s="35">
        <f>'SIMS Rep2'!E198</f>
        <v>101</v>
      </c>
      <c r="H198" s="58">
        <f>'SIMS Rep2'!F198</f>
        <v>202</v>
      </c>
      <c r="J198" s="7"/>
      <c r="K198" s="20"/>
      <c r="L198" s="23"/>
      <c r="M198" s="23"/>
      <c r="N198" s="24"/>
      <c r="O198" s="7"/>
      <c r="P198" s="20"/>
      <c r="Q198" s="23"/>
      <c r="R198" s="23"/>
      <c r="S198" s="24"/>
      <c r="U198" s="83"/>
    </row>
    <row r="199" spans="10:21" ht="12.75">
      <c r="J199" s="7"/>
      <c r="K199" s="26"/>
      <c r="L199" s="26"/>
      <c r="M199" s="26"/>
      <c r="N199" s="26"/>
      <c r="O199" s="7"/>
      <c r="P199" s="26"/>
      <c r="Q199" s="26"/>
      <c r="R199" s="26"/>
      <c r="S199" s="26"/>
      <c r="U199" s="81"/>
    </row>
    <row r="200" spans="10:19" ht="12.75">
      <c r="J200" s="7"/>
      <c r="K200" s="26"/>
      <c r="L200" s="26"/>
      <c r="M200" s="26"/>
      <c r="N200" s="26"/>
      <c r="O200" s="7"/>
      <c r="P200" s="26"/>
      <c r="Q200" s="26"/>
      <c r="R200" s="26"/>
      <c r="S200" s="26"/>
    </row>
    <row r="201" spans="10:19" ht="12.75">
      <c r="J201" s="7"/>
      <c r="K201" s="26"/>
      <c r="L201" s="26"/>
      <c r="M201" s="26"/>
      <c r="N201" s="26"/>
      <c r="O201" s="7"/>
      <c r="P201" s="26"/>
      <c r="Q201" s="26"/>
      <c r="R201" s="26"/>
      <c r="S201" s="26"/>
    </row>
    <row r="202" spans="10:19" ht="12.75">
      <c r="J202" s="7"/>
      <c r="K202" s="26"/>
      <c r="L202" s="26"/>
      <c r="M202" s="26"/>
      <c r="N202" s="26"/>
      <c r="O202" s="7"/>
      <c r="P202" s="26"/>
      <c r="Q202" s="26"/>
      <c r="R202" s="26"/>
      <c r="S202" s="26"/>
    </row>
    <row r="203" spans="10:19" ht="12.75">
      <c r="J203" s="7"/>
      <c r="K203" s="26"/>
      <c r="L203" s="26"/>
      <c r="M203" s="26"/>
      <c r="N203" s="26"/>
      <c r="O203" s="7"/>
      <c r="P203" s="26"/>
      <c r="Q203" s="26"/>
      <c r="R203" s="26"/>
      <c r="S203" s="26"/>
    </row>
    <row r="204" spans="10:19" ht="12.75">
      <c r="J204" s="7"/>
      <c r="K204" s="26"/>
      <c r="L204" s="26"/>
      <c r="M204" s="26"/>
      <c r="N204" s="26"/>
      <c r="O204" s="7"/>
      <c r="P204" s="26"/>
      <c r="Q204" s="26"/>
      <c r="R204" s="26"/>
      <c r="S204" s="26"/>
    </row>
    <row r="205" spans="10:19" ht="12.75">
      <c r="J205" s="7"/>
      <c r="K205" s="26"/>
      <c r="L205" s="26"/>
      <c r="M205" s="26"/>
      <c r="N205" s="26"/>
      <c r="O205" s="7"/>
      <c r="P205" s="26"/>
      <c r="Q205" s="26"/>
      <c r="R205" s="26"/>
      <c r="S205" s="26"/>
    </row>
    <row r="206" spans="10:19" ht="12.75">
      <c r="J206" s="7"/>
      <c r="K206" s="26"/>
      <c r="L206" s="26"/>
      <c r="M206" s="26"/>
      <c r="N206" s="26"/>
      <c r="O206" s="7"/>
      <c r="P206" s="26"/>
      <c r="Q206" s="26"/>
      <c r="R206" s="26"/>
      <c r="S206" s="26"/>
    </row>
    <row r="207" spans="10:19" ht="12.75">
      <c r="J207" s="7"/>
      <c r="K207" s="26"/>
      <c r="L207" s="26"/>
      <c r="M207" s="26"/>
      <c r="N207" s="26"/>
      <c r="O207" s="7"/>
      <c r="P207" s="26"/>
      <c r="Q207" s="26"/>
      <c r="R207" s="26"/>
      <c r="S207" s="26"/>
    </row>
    <row r="208" spans="10:19" ht="12.75">
      <c r="J208" s="7"/>
      <c r="K208" s="26"/>
      <c r="L208" s="26"/>
      <c r="M208" s="26"/>
      <c r="N208" s="26"/>
      <c r="O208" s="7"/>
      <c r="P208" s="26"/>
      <c r="Q208" s="26"/>
      <c r="R208" s="26"/>
      <c r="S208" s="26"/>
    </row>
    <row r="209" spans="10:19" ht="12.75">
      <c r="J209" s="7"/>
      <c r="K209" s="26"/>
      <c r="L209" s="26"/>
      <c r="M209" s="26"/>
      <c r="N209" s="26"/>
      <c r="O209" s="7"/>
      <c r="P209" s="26"/>
      <c r="Q209" s="26"/>
      <c r="R209" s="26"/>
      <c r="S209" s="26"/>
    </row>
    <row r="210" spans="10:19" ht="12.75">
      <c r="J210" s="7"/>
      <c r="K210" s="26"/>
      <c r="L210" s="26"/>
      <c r="M210" s="26"/>
      <c r="N210" s="26"/>
      <c r="O210" s="7"/>
      <c r="P210" s="26"/>
      <c r="Q210" s="26"/>
      <c r="R210" s="26"/>
      <c r="S210" s="26"/>
    </row>
    <row r="211" spans="10:19" ht="12.75">
      <c r="J211" s="7"/>
      <c r="K211" s="26"/>
      <c r="L211" s="26"/>
      <c r="M211" s="26"/>
      <c r="N211" s="26"/>
      <c r="O211" s="7"/>
      <c r="P211" s="26"/>
      <c r="Q211" s="26"/>
      <c r="R211" s="26"/>
      <c r="S211" s="26"/>
    </row>
    <row r="212" spans="10:19" ht="12.75">
      <c r="J212" s="7"/>
      <c r="K212" s="26"/>
      <c r="L212" s="26"/>
      <c r="M212" s="26"/>
      <c r="N212" s="26"/>
      <c r="O212" s="7"/>
      <c r="P212" s="26"/>
      <c r="Q212" s="26"/>
      <c r="R212" s="26"/>
      <c r="S212" s="26"/>
    </row>
    <row r="213" spans="10:19" ht="12.75">
      <c r="J213" s="7"/>
      <c r="K213" s="26"/>
      <c r="L213" s="26"/>
      <c r="M213" s="26"/>
      <c r="N213" s="26"/>
      <c r="O213" s="7"/>
      <c r="P213" s="26"/>
      <c r="Q213" s="26"/>
      <c r="R213" s="26"/>
      <c r="S213" s="26"/>
    </row>
    <row r="214" spans="10:19" ht="12.75">
      <c r="J214" s="7"/>
      <c r="K214" s="26"/>
      <c r="L214" s="26"/>
      <c r="M214" s="26"/>
      <c r="N214" s="26"/>
      <c r="O214" s="7"/>
      <c r="P214" s="26"/>
      <c r="Q214" s="26"/>
      <c r="R214" s="26"/>
      <c r="S214" s="26"/>
    </row>
    <row r="215" spans="10:19" ht="12.75">
      <c r="J215" s="7"/>
      <c r="K215" s="26"/>
      <c r="L215" s="26"/>
      <c r="M215" s="26"/>
      <c r="N215" s="26"/>
      <c r="O215" s="7"/>
      <c r="P215" s="26"/>
      <c r="Q215" s="26"/>
      <c r="R215" s="26"/>
      <c r="S215" s="26"/>
    </row>
    <row r="216" spans="10:19" ht="12.75">
      <c r="J216" s="7"/>
      <c r="K216" s="26"/>
      <c r="L216" s="26"/>
      <c r="M216" s="26"/>
      <c r="N216" s="26"/>
      <c r="O216" s="7"/>
      <c r="P216" s="26"/>
      <c r="Q216" s="26"/>
      <c r="R216" s="26"/>
      <c r="S216" s="26"/>
    </row>
    <row r="217" spans="10:19" ht="12.75">
      <c r="J217" s="7"/>
      <c r="K217" s="26"/>
      <c r="L217" s="26"/>
      <c r="M217" s="26"/>
      <c r="N217" s="26"/>
      <c r="O217" s="7"/>
      <c r="P217" s="26"/>
      <c r="Q217" s="26"/>
      <c r="R217" s="26"/>
      <c r="S217" s="26"/>
    </row>
    <row r="218" spans="10:19" ht="12.75">
      <c r="J218" s="7"/>
      <c r="K218" s="26"/>
      <c r="L218" s="26"/>
      <c r="M218" s="26"/>
      <c r="N218" s="26"/>
      <c r="O218" s="7"/>
      <c r="P218" s="26"/>
      <c r="Q218" s="26"/>
      <c r="R218" s="26"/>
      <c r="S218" s="26"/>
    </row>
    <row r="219" spans="10:19" ht="12.75">
      <c r="J219" s="7"/>
      <c r="K219" s="26"/>
      <c r="L219" s="26"/>
      <c r="M219" s="26"/>
      <c r="N219" s="26"/>
      <c r="O219" s="7"/>
      <c r="P219" s="26"/>
      <c r="Q219" s="26"/>
      <c r="R219" s="26"/>
      <c r="S219" s="26"/>
    </row>
    <row r="220" spans="10:19" ht="12.75">
      <c r="J220" s="7"/>
      <c r="K220" s="26"/>
      <c r="L220" s="26"/>
      <c r="M220" s="26"/>
      <c r="N220" s="26"/>
      <c r="O220" s="7"/>
      <c r="P220" s="26"/>
      <c r="Q220" s="26"/>
      <c r="R220" s="26"/>
      <c r="S220" s="26"/>
    </row>
    <row r="221" spans="10:19" ht="12.75">
      <c r="J221" s="7"/>
      <c r="K221" s="26"/>
      <c r="L221" s="26"/>
      <c r="M221" s="26"/>
      <c r="N221" s="26"/>
      <c r="O221" s="7"/>
      <c r="P221" s="26"/>
      <c r="Q221" s="26"/>
      <c r="R221" s="26"/>
      <c r="S221" s="26"/>
    </row>
    <row r="222" spans="10:19" ht="12.75">
      <c r="J222" s="7"/>
      <c r="K222" s="26"/>
      <c r="L222" s="26"/>
      <c r="M222" s="26"/>
      <c r="N222" s="26"/>
      <c r="O222" s="7"/>
      <c r="P222" s="26"/>
      <c r="Q222" s="26"/>
      <c r="R222" s="26"/>
      <c r="S222" s="26"/>
    </row>
    <row r="223" spans="10:19" ht="12.75">
      <c r="J223" s="7"/>
      <c r="K223" s="26"/>
      <c r="L223" s="26"/>
      <c r="M223" s="26"/>
      <c r="N223" s="26"/>
      <c r="O223" s="7"/>
      <c r="P223" s="26"/>
      <c r="Q223" s="26"/>
      <c r="R223" s="26"/>
      <c r="S223" s="26"/>
    </row>
    <row r="224" spans="10:19" ht="12.75">
      <c r="J224" s="7"/>
      <c r="K224" s="26"/>
      <c r="L224" s="26"/>
      <c r="M224" s="26"/>
      <c r="N224" s="26"/>
      <c r="O224" s="7"/>
      <c r="P224" s="26"/>
      <c r="Q224" s="26"/>
      <c r="R224" s="26"/>
      <c r="S224" s="26"/>
    </row>
    <row r="225" spans="10:19" ht="12.75">
      <c r="J225" s="7"/>
      <c r="K225" s="26"/>
      <c r="L225" s="26"/>
      <c r="M225" s="26"/>
      <c r="N225" s="26"/>
      <c r="O225" s="7"/>
      <c r="P225" s="26"/>
      <c r="Q225" s="26"/>
      <c r="R225" s="26"/>
      <c r="S225" s="26"/>
    </row>
    <row r="226" spans="10:19" ht="12.75">
      <c r="J226" s="7"/>
      <c r="K226" s="26"/>
      <c r="L226" s="26"/>
      <c r="M226" s="26"/>
      <c r="N226" s="26"/>
      <c r="O226" s="7"/>
      <c r="P226" s="26"/>
      <c r="Q226" s="26"/>
      <c r="R226" s="26"/>
      <c r="S226" s="26"/>
    </row>
    <row r="227" spans="10:19" ht="12.75">
      <c r="J227" s="7"/>
      <c r="K227" s="26"/>
      <c r="L227" s="26"/>
      <c r="M227" s="26"/>
      <c r="N227" s="26"/>
      <c r="O227" s="7"/>
      <c r="P227" s="26"/>
      <c r="Q227" s="26"/>
      <c r="R227" s="26"/>
      <c r="S227" s="26"/>
    </row>
    <row r="228" spans="10:19" ht="12.75">
      <c r="J228" s="7"/>
      <c r="K228" s="26"/>
      <c r="L228" s="26"/>
      <c r="M228" s="26"/>
      <c r="N228" s="26"/>
      <c r="O228" s="7"/>
      <c r="P228" s="26"/>
      <c r="Q228" s="26"/>
      <c r="R228" s="26"/>
      <c r="S228" s="26"/>
    </row>
    <row r="229" spans="10:19" ht="12.75">
      <c r="J229" s="7"/>
      <c r="K229" s="26"/>
      <c r="L229" s="26"/>
      <c r="M229" s="26"/>
      <c r="N229" s="26"/>
      <c r="O229" s="7"/>
      <c r="P229" s="26"/>
      <c r="Q229" s="26"/>
      <c r="R229" s="26"/>
      <c r="S229" s="26"/>
    </row>
    <row r="230" spans="10:19" ht="12.75">
      <c r="J230" s="7"/>
      <c r="K230" s="26"/>
      <c r="L230" s="26"/>
      <c r="M230" s="26"/>
      <c r="N230" s="26"/>
      <c r="O230" s="7"/>
      <c r="P230" s="26"/>
      <c r="Q230" s="26"/>
      <c r="R230" s="26"/>
      <c r="S230" s="26"/>
    </row>
    <row r="231" spans="10:19" ht="12.75">
      <c r="J231" s="7"/>
      <c r="K231" s="26"/>
      <c r="L231" s="26"/>
      <c r="M231" s="26"/>
      <c r="N231" s="26"/>
      <c r="O231" s="7"/>
      <c r="P231" s="26"/>
      <c r="Q231" s="26"/>
      <c r="R231" s="26"/>
      <c r="S231" s="26"/>
    </row>
    <row r="232" spans="10:19" ht="12.75">
      <c r="J232" s="7"/>
      <c r="K232" s="26"/>
      <c r="L232" s="26"/>
      <c r="M232" s="26"/>
      <c r="N232" s="26"/>
      <c r="O232" s="7"/>
      <c r="P232" s="26"/>
      <c r="Q232" s="26"/>
      <c r="R232" s="26"/>
      <c r="S232" s="26"/>
    </row>
    <row r="233" spans="10:19" ht="12.75">
      <c r="J233" s="7"/>
      <c r="K233" s="26"/>
      <c r="L233" s="26"/>
      <c r="M233" s="26"/>
      <c r="N233" s="26"/>
      <c r="O233" s="7"/>
      <c r="P233" s="26"/>
      <c r="Q233" s="26"/>
      <c r="R233" s="26"/>
      <c r="S233" s="26"/>
    </row>
    <row r="234" spans="10:19" ht="12.75">
      <c r="J234" s="7"/>
      <c r="K234" s="26"/>
      <c r="L234" s="26"/>
      <c r="M234" s="26"/>
      <c r="N234" s="26"/>
      <c r="O234" s="7"/>
      <c r="P234" s="26"/>
      <c r="Q234" s="26"/>
      <c r="R234" s="26"/>
      <c r="S234" s="26"/>
    </row>
    <row r="235" spans="10:19" ht="12.75">
      <c r="J235" s="7"/>
      <c r="K235" s="26"/>
      <c r="L235" s="26"/>
      <c r="M235" s="26"/>
      <c r="N235" s="26"/>
      <c r="O235" s="7"/>
      <c r="P235" s="26"/>
      <c r="Q235" s="26"/>
      <c r="R235" s="26"/>
      <c r="S235" s="26"/>
    </row>
    <row r="236" spans="10:19" ht="12.75">
      <c r="J236" s="7"/>
      <c r="K236" s="26"/>
      <c r="L236" s="26"/>
      <c r="M236" s="26"/>
      <c r="N236" s="26"/>
      <c r="O236" s="7"/>
      <c r="P236" s="26"/>
      <c r="Q236" s="26"/>
      <c r="R236" s="26"/>
      <c r="S236" s="26"/>
    </row>
    <row r="237" spans="10:19" ht="12.75">
      <c r="J237" s="7"/>
      <c r="K237" s="26"/>
      <c r="L237" s="26"/>
      <c r="M237" s="26"/>
      <c r="N237" s="26"/>
      <c r="O237" s="7"/>
      <c r="P237" s="26"/>
      <c r="Q237" s="26"/>
      <c r="R237" s="26"/>
      <c r="S237" s="26"/>
    </row>
    <row r="238" spans="10:19" ht="12.75">
      <c r="J238" s="7"/>
      <c r="K238" s="26"/>
      <c r="L238" s="26"/>
      <c r="M238" s="26"/>
      <c r="N238" s="26"/>
      <c r="O238" s="7"/>
      <c r="P238" s="26"/>
      <c r="Q238" s="26"/>
      <c r="R238" s="26"/>
      <c r="S238" s="26"/>
    </row>
    <row r="239" spans="10:19" ht="12.75">
      <c r="J239" s="7"/>
      <c r="K239" s="26"/>
      <c r="L239" s="26"/>
      <c r="M239" s="26"/>
      <c r="N239" s="26"/>
      <c r="O239" s="7"/>
      <c r="P239" s="26"/>
      <c r="Q239" s="26"/>
      <c r="R239" s="26"/>
      <c r="S239" s="26"/>
    </row>
    <row r="240" spans="10:19" ht="12.75">
      <c r="J240" s="7"/>
      <c r="K240" s="26"/>
      <c r="L240" s="26"/>
      <c r="M240" s="26"/>
      <c r="N240" s="26"/>
      <c r="O240" s="7"/>
      <c r="P240" s="26"/>
      <c r="Q240" s="26"/>
      <c r="R240" s="26"/>
      <c r="S240" s="26"/>
    </row>
    <row r="241" spans="10:19" ht="12.75">
      <c r="J241" s="7"/>
      <c r="K241" s="26"/>
      <c r="L241" s="26"/>
      <c r="M241" s="26"/>
      <c r="N241" s="26"/>
      <c r="O241" s="7"/>
      <c r="P241" s="26"/>
      <c r="Q241" s="26"/>
      <c r="R241" s="26"/>
      <c r="S241" s="26"/>
    </row>
    <row r="242" spans="10:19" ht="12.75">
      <c r="J242" s="7"/>
      <c r="K242" s="26"/>
      <c r="L242" s="26"/>
      <c r="M242" s="26"/>
      <c r="N242" s="26"/>
      <c r="O242" s="7"/>
      <c r="P242" s="26"/>
      <c r="Q242" s="26"/>
      <c r="R242" s="26"/>
      <c r="S242" s="26"/>
    </row>
    <row r="243" spans="10:19" ht="12.75">
      <c r="J243" s="7"/>
      <c r="K243" s="26"/>
      <c r="L243" s="26"/>
      <c r="M243" s="26"/>
      <c r="N243" s="26"/>
      <c r="O243" s="7"/>
      <c r="P243" s="26"/>
      <c r="Q243" s="26"/>
      <c r="R243" s="26"/>
      <c r="S243" s="26"/>
    </row>
    <row r="244" spans="10:19" ht="12.75">
      <c r="J244" s="7"/>
      <c r="K244" s="26"/>
      <c r="L244" s="26"/>
      <c r="M244" s="26"/>
      <c r="N244" s="26"/>
      <c r="O244" s="7"/>
      <c r="P244" s="26"/>
      <c r="Q244" s="26"/>
      <c r="R244" s="26"/>
      <c r="S244" s="26"/>
    </row>
    <row r="245" spans="10:19" ht="12.75">
      <c r="J245" s="7"/>
      <c r="K245" s="26"/>
      <c r="L245" s="26"/>
      <c r="M245" s="26"/>
      <c r="N245" s="26"/>
      <c r="O245" s="7"/>
      <c r="P245" s="26"/>
      <c r="Q245" s="26"/>
      <c r="R245" s="26"/>
      <c r="S245" s="26"/>
    </row>
  </sheetData>
  <sheetProtection/>
  <mergeCells count="7">
    <mergeCell ref="P4:S5"/>
    <mergeCell ref="A14:B15"/>
    <mergeCell ref="D4:H5"/>
    <mergeCell ref="J4:J5"/>
    <mergeCell ref="K4:N5"/>
    <mergeCell ref="O4:O5"/>
    <mergeCell ref="A7:B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Sensory Computer Systems,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SIMS Software Triangle Blinding Codes</dc:title>
  <dc:subject/>
  <dc:creator>Sensory Computer Systems, 2013</dc:creator>
  <cp:keywords/>
  <dc:description/>
  <cp:lastModifiedBy>SCS</cp:lastModifiedBy>
  <cp:lastPrinted>2012-03-13T13:39:35Z</cp:lastPrinted>
  <dcterms:created xsi:type="dcterms:W3CDTF">2010-06-09T01:15:37Z</dcterms:created>
  <dcterms:modified xsi:type="dcterms:W3CDTF">2013-06-03T20:48:34Z</dcterms:modified>
  <cp:category/>
  <cp:version/>
  <cp:contentType/>
  <cp:contentStatus/>
</cp:coreProperties>
</file>